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/>
  </bookViews>
  <sheets>
    <sheet name="OPEN-M" sheetId="3" r:id="rId1"/>
    <sheet name="OPEN-F" sheetId="4" r:id="rId2"/>
    <sheet name="U16-M" sheetId="5" r:id="rId3"/>
    <sheet name="U16-F" sheetId="6" r:id="rId4"/>
    <sheet name="U14-M" sheetId="7" r:id="rId5"/>
    <sheet name="U14-F" sheetId="8" r:id="rId6"/>
    <sheet name="Points" sheetId="2" r:id="rId7"/>
    <sheet name="RACE RESULTS" sheetId="1" r:id="rId8"/>
  </sheets>
  <calcPr calcId="162913"/>
</workbook>
</file>

<file path=xl/calcChain.xml><?xml version="1.0" encoding="utf-8"?>
<calcChain xmlns="http://schemas.openxmlformats.org/spreadsheetml/2006/main">
  <c r="L5" i="8" l="1"/>
  <c r="J5" i="8"/>
  <c r="H5" i="8"/>
  <c r="F5" i="8"/>
  <c r="D5" i="8"/>
  <c r="B5" i="8" s="1"/>
  <c r="L4" i="8"/>
  <c r="J4" i="8"/>
  <c r="H4" i="8"/>
  <c r="F4" i="8"/>
  <c r="D4" i="8"/>
  <c r="B4" i="8" s="1"/>
  <c r="L14" i="7"/>
  <c r="J14" i="7"/>
  <c r="H14" i="7"/>
  <c r="F14" i="7"/>
  <c r="D14" i="7"/>
  <c r="B14" i="7" s="1"/>
  <c r="L13" i="7"/>
  <c r="J13" i="7"/>
  <c r="H13" i="7"/>
  <c r="F13" i="7"/>
  <c r="D13" i="7"/>
  <c r="B13" i="7" s="1"/>
  <c r="L12" i="7"/>
  <c r="J12" i="7"/>
  <c r="H12" i="7"/>
  <c r="F12" i="7"/>
  <c r="D12" i="7"/>
  <c r="B12" i="7" s="1"/>
  <c r="L11" i="7"/>
  <c r="J11" i="7"/>
  <c r="H11" i="7"/>
  <c r="F11" i="7"/>
  <c r="D11" i="7"/>
  <c r="B11" i="7" s="1"/>
  <c r="L10" i="7"/>
  <c r="J10" i="7"/>
  <c r="H10" i="7"/>
  <c r="F10" i="7"/>
  <c r="D10" i="7"/>
  <c r="B10" i="7" s="1"/>
  <c r="L9" i="7"/>
  <c r="J9" i="7"/>
  <c r="H9" i="7"/>
  <c r="F9" i="7"/>
  <c r="D9" i="7"/>
  <c r="B9" i="7" s="1"/>
  <c r="L8" i="7"/>
  <c r="J8" i="7"/>
  <c r="H8" i="7"/>
  <c r="F8" i="7"/>
  <c r="D8" i="7"/>
  <c r="B8" i="7" s="1"/>
  <c r="L7" i="7"/>
  <c r="J7" i="7"/>
  <c r="H7" i="7"/>
  <c r="F7" i="7"/>
  <c r="D7" i="7"/>
  <c r="B7" i="7" s="1"/>
  <c r="L6" i="7"/>
  <c r="J6" i="7"/>
  <c r="H6" i="7"/>
  <c r="F6" i="7"/>
  <c r="D6" i="7"/>
  <c r="B6" i="7" s="1"/>
  <c r="L5" i="7"/>
  <c r="J5" i="7"/>
  <c r="H5" i="7"/>
  <c r="F5" i="7"/>
  <c r="D5" i="7"/>
  <c r="B5" i="7" s="1"/>
  <c r="L4" i="7"/>
  <c r="J4" i="7"/>
  <c r="H4" i="7"/>
  <c r="F4" i="7"/>
  <c r="D4" i="7"/>
  <c r="B4" i="7" s="1"/>
  <c r="L13" i="6"/>
  <c r="J13" i="6"/>
  <c r="H13" i="6"/>
  <c r="F13" i="6"/>
  <c r="D13" i="6"/>
  <c r="B13" i="6" s="1"/>
  <c r="L12" i="6"/>
  <c r="J12" i="6"/>
  <c r="H12" i="6"/>
  <c r="F12" i="6"/>
  <c r="D12" i="6"/>
  <c r="B12" i="6" s="1"/>
  <c r="L11" i="6"/>
  <c r="J11" i="6"/>
  <c r="H11" i="6"/>
  <c r="F11" i="6"/>
  <c r="D11" i="6"/>
  <c r="B11" i="6" s="1"/>
  <c r="L10" i="6"/>
  <c r="J10" i="6"/>
  <c r="H10" i="6"/>
  <c r="F10" i="6"/>
  <c r="D10" i="6"/>
  <c r="B10" i="6" s="1"/>
  <c r="L9" i="6"/>
  <c r="J9" i="6"/>
  <c r="H9" i="6"/>
  <c r="F9" i="6"/>
  <c r="D9" i="6"/>
  <c r="B9" i="6" s="1"/>
  <c r="L8" i="6"/>
  <c r="J8" i="6"/>
  <c r="H8" i="6"/>
  <c r="F8" i="6"/>
  <c r="D8" i="6"/>
  <c r="B8" i="6" s="1"/>
  <c r="L7" i="6"/>
  <c r="J7" i="6"/>
  <c r="H7" i="6"/>
  <c r="F7" i="6"/>
  <c r="D7" i="6"/>
  <c r="B7" i="6" s="1"/>
  <c r="L6" i="6"/>
  <c r="J6" i="6"/>
  <c r="H6" i="6"/>
  <c r="F6" i="6"/>
  <c r="D6" i="6"/>
  <c r="B6" i="6" s="1"/>
  <c r="L5" i="6"/>
  <c r="J5" i="6"/>
  <c r="H5" i="6"/>
  <c r="F5" i="6"/>
  <c r="D5" i="6"/>
  <c r="B5" i="6" s="1"/>
  <c r="L4" i="6"/>
  <c r="J4" i="6"/>
  <c r="H4" i="6"/>
  <c r="F4" i="6"/>
  <c r="D4" i="6"/>
  <c r="B4" i="6" s="1"/>
  <c r="L24" i="5"/>
  <c r="J24" i="5"/>
  <c r="H24" i="5"/>
  <c r="F24" i="5"/>
  <c r="D24" i="5"/>
  <c r="B24" i="5" s="1"/>
  <c r="L23" i="5"/>
  <c r="J23" i="5"/>
  <c r="H23" i="5"/>
  <c r="F23" i="5"/>
  <c r="D23" i="5"/>
  <c r="B23" i="5" s="1"/>
  <c r="L22" i="5"/>
  <c r="J22" i="5"/>
  <c r="H22" i="5"/>
  <c r="F22" i="5"/>
  <c r="D22" i="5"/>
  <c r="B22" i="5" s="1"/>
  <c r="L21" i="5"/>
  <c r="J21" i="5"/>
  <c r="H21" i="5"/>
  <c r="F21" i="5"/>
  <c r="D21" i="5"/>
  <c r="B21" i="5" s="1"/>
  <c r="L20" i="5"/>
  <c r="J20" i="5"/>
  <c r="H20" i="5"/>
  <c r="F20" i="5"/>
  <c r="D20" i="5"/>
  <c r="B20" i="5" s="1"/>
  <c r="L19" i="5"/>
  <c r="J19" i="5"/>
  <c r="H19" i="5"/>
  <c r="F19" i="5"/>
  <c r="D19" i="5"/>
  <c r="B19" i="5" s="1"/>
  <c r="L18" i="5"/>
  <c r="J18" i="5"/>
  <c r="H18" i="5"/>
  <c r="F18" i="5"/>
  <c r="D18" i="5"/>
  <c r="B18" i="5" s="1"/>
  <c r="L17" i="5"/>
  <c r="J17" i="5"/>
  <c r="H17" i="5"/>
  <c r="F17" i="5"/>
  <c r="D17" i="5"/>
  <c r="B17" i="5" s="1"/>
  <c r="L16" i="5"/>
  <c r="J16" i="5"/>
  <c r="H16" i="5"/>
  <c r="F16" i="5"/>
  <c r="D16" i="5"/>
  <c r="B16" i="5" s="1"/>
  <c r="L15" i="5"/>
  <c r="J15" i="5"/>
  <c r="H15" i="5"/>
  <c r="F15" i="5"/>
  <c r="D15" i="5"/>
  <c r="B15" i="5" s="1"/>
  <c r="L14" i="5"/>
  <c r="J14" i="5"/>
  <c r="H14" i="5"/>
  <c r="F14" i="5"/>
  <c r="D14" i="5"/>
  <c r="B14" i="5" s="1"/>
  <c r="L13" i="5"/>
  <c r="J13" i="5"/>
  <c r="H13" i="5"/>
  <c r="F13" i="5"/>
  <c r="D13" i="5"/>
  <c r="B13" i="5" s="1"/>
  <c r="L12" i="5"/>
  <c r="J12" i="5"/>
  <c r="H12" i="5"/>
  <c r="F12" i="5"/>
  <c r="D12" i="5"/>
  <c r="B12" i="5" s="1"/>
  <c r="L11" i="5"/>
  <c r="J11" i="5"/>
  <c r="H11" i="5"/>
  <c r="F11" i="5"/>
  <c r="D11" i="5"/>
  <c r="B11" i="5" s="1"/>
  <c r="L10" i="5"/>
  <c r="J10" i="5"/>
  <c r="H10" i="5"/>
  <c r="F10" i="5"/>
  <c r="D10" i="5"/>
  <c r="B10" i="5" s="1"/>
  <c r="L9" i="5"/>
  <c r="J9" i="5"/>
  <c r="H9" i="5"/>
  <c r="F9" i="5"/>
  <c r="D9" i="5"/>
  <c r="B9" i="5" s="1"/>
  <c r="L8" i="5"/>
  <c r="J8" i="5"/>
  <c r="H8" i="5"/>
  <c r="F8" i="5"/>
  <c r="D8" i="5"/>
  <c r="B8" i="5" s="1"/>
  <c r="L7" i="5"/>
  <c r="J7" i="5"/>
  <c r="H7" i="5"/>
  <c r="F7" i="5"/>
  <c r="D7" i="5"/>
  <c r="B7" i="5" s="1"/>
  <c r="L6" i="5"/>
  <c r="J6" i="5"/>
  <c r="H6" i="5"/>
  <c r="F6" i="5"/>
  <c r="D6" i="5"/>
  <c r="B6" i="5" s="1"/>
  <c r="L5" i="5"/>
  <c r="J5" i="5"/>
  <c r="H5" i="5"/>
  <c r="F5" i="5"/>
  <c r="D5" i="5"/>
  <c r="B5" i="5" s="1"/>
  <c r="L4" i="5"/>
  <c r="J4" i="5"/>
  <c r="H4" i="5"/>
  <c r="F4" i="5"/>
  <c r="D4" i="5"/>
  <c r="B4" i="5" s="1"/>
  <c r="L16" i="4"/>
  <c r="J16" i="4"/>
  <c r="H16" i="4"/>
  <c r="F16" i="4"/>
  <c r="D16" i="4"/>
  <c r="B16" i="4" s="1"/>
  <c r="L15" i="4"/>
  <c r="J15" i="4"/>
  <c r="H15" i="4"/>
  <c r="F15" i="4"/>
  <c r="D15" i="4"/>
  <c r="B15" i="4" s="1"/>
  <c r="L14" i="4"/>
  <c r="J14" i="4"/>
  <c r="H14" i="4"/>
  <c r="F14" i="4"/>
  <c r="D14" i="4"/>
  <c r="B14" i="4" s="1"/>
  <c r="L13" i="4"/>
  <c r="J13" i="4"/>
  <c r="H13" i="4"/>
  <c r="F13" i="4"/>
  <c r="D13" i="4"/>
  <c r="B13" i="4" s="1"/>
  <c r="L12" i="4"/>
  <c r="J12" i="4"/>
  <c r="H12" i="4"/>
  <c r="F12" i="4"/>
  <c r="D12" i="4"/>
  <c r="B12" i="4" s="1"/>
  <c r="L11" i="4"/>
  <c r="J11" i="4"/>
  <c r="H11" i="4"/>
  <c r="F11" i="4"/>
  <c r="D11" i="4"/>
  <c r="B11" i="4" s="1"/>
  <c r="L10" i="4"/>
  <c r="J10" i="4"/>
  <c r="H10" i="4"/>
  <c r="F10" i="4"/>
  <c r="D10" i="4"/>
  <c r="B10" i="4" s="1"/>
  <c r="L9" i="4"/>
  <c r="J9" i="4"/>
  <c r="H9" i="4"/>
  <c r="F9" i="4"/>
  <c r="D9" i="4"/>
  <c r="B9" i="4" s="1"/>
  <c r="L8" i="4"/>
  <c r="J8" i="4"/>
  <c r="H8" i="4"/>
  <c r="F8" i="4"/>
  <c r="D8" i="4"/>
  <c r="B8" i="4" s="1"/>
  <c r="L7" i="4"/>
  <c r="J7" i="4"/>
  <c r="H7" i="4"/>
  <c r="F7" i="4"/>
  <c r="D7" i="4"/>
  <c r="B7" i="4" s="1"/>
  <c r="L6" i="4"/>
  <c r="J6" i="4"/>
  <c r="H6" i="4"/>
  <c r="F6" i="4"/>
  <c r="D6" i="4"/>
  <c r="B6" i="4" s="1"/>
  <c r="L5" i="4"/>
  <c r="J5" i="4"/>
  <c r="H5" i="4"/>
  <c r="F5" i="4"/>
  <c r="D5" i="4"/>
  <c r="B5" i="4" s="1"/>
  <c r="L4" i="4"/>
  <c r="J4" i="4"/>
  <c r="H4" i="4"/>
  <c r="F4" i="4"/>
  <c r="D4" i="4"/>
  <c r="B4" i="4" s="1"/>
  <c r="L26" i="3"/>
  <c r="J26" i="3"/>
  <c r="H26" i="3"/>
  <c r="F26" i="3"/>
  <c r="D26" i="3"/>
  <c r="B26" i="3" s="1"/>
  <c r="L25" i="3"/>
  <c r="J25" i="3"/>
  <c r="H25" i="3"/>
  <c r="F25" i="3"/>
  <c r="D25" i="3"/>
  <c r="B25" i="3" s="1"/>
  <c r="L24" i="3"/>
  <c r="J24" i="3"/>
  <c r="H24" i="3"/>
  <c r="F24" i="3"/>
  <c r="D24" i="3"/>
  <c r="B24" i="3" s="1"/>
  <c r="L23" i="3"/>
  <c r="J23" i="3"/>
  <c r="H23" i="3"/>
  <c r="F23" i="3"/>
  <c r="D23" i="3"/>
  <c r="B23" i="3" s="1"/>
  <c r="L22" i="3"/>
  <c r="J22" i="3"/>
  <c r="H22" i="3"/>
  <c r="F22" i="3"/>
  <c r="D22" i="3"/>
  <c r="B22" i="3" s="1"/>
  <c r="L21" i="3"/>
  <c r="J21" i="3"/>
  <c r="H21" i="3"/>
  <c r="F21" i="3"/>
  <c r="D21" i="3"/>
  <c r="B21" i="3" s="1"/>
  <c r="L20" i="3"/>
  <c r="J20" i="3"/>
  <c r="H20" i="3"/>
  <c r="F20" i="3"/>
  <c r="D20" i="3"/>
  <c r="B20" i="3" s="1"/>
  <c r="L19" i="3"/>
  <c r="J19" i="3"/>
  <c r="H19" i="3"/>
  <c r="F19" i="3"/>
  <c r="D19" i="3"/>
  <c r="B19" i="3" s="1"/>
  <c r="L18" i="3"/>
  <c r="J18" i="3"/>
  <c r="H18" i="3"/>
  <c r="F18" i="3"/>
  <c r="D18" i="3"/>
  <c r="B18" i="3" s="1"/>
  <c r="L17" i="3"/>
  <c r="J17" i="3"/>
  <c r="H17" i="3"/>
  <c r="F17" i="3"/>
  <c r="D17" i="3"/>
  <c r="B17" i="3" s="1"/>
  <c r="L16" i="3"/>
  <c r="J16" i="3"/>
  <c r="H16" i="3"/>
  <c r="F16" i="3"/>
  <c r="D16" i="3"/>
  <c r="B16" i="3" s="1"/>
  <c r="L15" i="3"/>
  <c r="J15" i="3"/>
  <c r="H15" i="3"/>
  <c r="F15" i="3"/>
  <c r="D15" i="3"/>
  <c r="B15" i="3" s="1"/>
  <c r="L14" i="3"/>
  <c r="J14" i="3"/>
  <c r="H14" i="3"/>
  <c r="F14" i="3"/>
  <c r="D14" i="3"/>
  <c r="B14" i="3" s="1"/>
  <c r="L13" i="3"/>
  <c r="J13" i="3"/>
  <c r="H13" i="3"/>
  <c r="F13" i="3"/>
  <c r="D13" i="3"/>
  <c r="B13" i="3" s="1"/>
  <c r="L12" i="3"/>
  <c r="J12" i="3"/>
  <c r="H12" i="3"/>
  <c r="F12" i="3"/>
  <c r="D12" i="3"/>
  <c r="B12" i="3" s="1"/>
  <c r="L11" i="3"/>
  <c r="J11" i="3"/>
  <c r="H11" i="3"/>
  <c r="F11" i="3"/>
  <c r="D11" i="3"/>
  <c r="B11" i="3" s="1"/>
  <c r="L10" i="3"/>
  <c r="J10" i="3"/>
  <c r="H10" i="3"/>
  <c r="F10" i="3"/>
  <c r="D10" i="3"/>
  <c r="B10" i="3" s="1"/>
  <c r="L9" i="3"/>
  <c r="J9" i="3"/>
  <c r="H9" i="3"/>
  <c r="F9" i="3"/>
  <c r="D9" i="3"/>
  <c r="B9" i="3" s="1"/>
  <c r="L8" i="3"/>
  <c r="J8" i="3"/>
  <c r="H8" i="3"/>
  <c r="F8" i="3"/>
  <c r="D8" i="3"/>
  <c r="B8" i="3" s="1"/>
  <c r="L7" i="3"/>
  <c r="J7" i="3"/>
  <c r="H7" i="3"/>
  <c r="F7" i="3"/>
  <c r="D7" i="3"/>
  <c r="B7" i="3" s="1"/>
  <c r="L6" i="3"/>
  <c r="J6" i="3"/>
  <c r="H6" i="3"/>
  <c r="F6" i="3"/>
  <c r="D6" i="3"/>
  <c r="B6" i="3" s="1"/>
  <c r="L5" i="3"/>
  <c r="J5" i="3"/>
  <c r="H5" i="3"/>
  <c r="F5" i="3"/>
  <c r="D5" i="3"/>
  <c r="B5" i="3" s="1"/>
  <c r="L4" i="3"/>
  <c r="J4" i="3"/>
  <c r="H4" i="3"/>
  <c r="F4" i="3"/>
  <c r="D4" i="3"/>
  <c r="B4" i="3" s="1"/>
</calcChain>
</file>

<file path=xl/sharedStrings.xml><?xml version="1.0" encoding="utf-8"?>
<sst xmlns="http://schemas.openxmlformats.org/spreadsheetml/2006/main" count="807" uniqueCount="301">
  <si>
    <t>Sir Sams</t>
  </si>
  <si>
    <t>Points Table</t>
  </si>
  <si>
    <t>U14 M SX Finals</t>
  </si>
  <si>
    <t>U16 F SX Finals</t>
  </si>
  <si>
    <t>U16 OPEN M SX Finals</t>
  </si>
  <si>
    <t>U16 OPEN F SX Finals</t>
  </si>
  <si>
    <t>Final</t>
  </si>
  <si>
    <t xml:space="preserve">BIB </t>
  </si>
  <si>
    <t xml:space="preserve">Final </t>
  </si>
  <si>
    <t>BIB</t>
  </si>
  <si>
    <t>Leah</t>
  </si>
  <si>
    <t>Dufresne</t>
  </si>
  <si>
    <t>Logan</t>
  </si>
  <si>
    <t>Baird</t>
  </si>
  <si>
    <t>Position</t>
  </si>
  <si>
    <t>Kate</t>
  </si>
  <si>
    <t>Sir Sam's 20.01</t>
  </si>
  <si>
    <t>Hutchinson</t>
  </si>
  <si>
    <t>Cameron</t>
  </si>
  <si>
    <t>Gray</t>
  </si>
  <si>
    <t>Sir Sam's 21.01</t>
  </si>
  <si>
    <t>Lexie</t>
  </si>
  <si>
    <t>Ransom</t>
  </si>
  <si>
    <t>Craiglieth 02.02</t>
  </si>
  <si>
    <t>Horseshoe 23.02</t>
  </si>
  <si>
    <t>Beaver Valley 11.03</t>
  </si>
  <si>
    <t>Tyler</t>
  </si>
  <si>
    <t>Nicholson</t>
  </si>
  <si>
    <t>NAME</t>
  </si>
  <si>
    <t>Reece</t>
  </si>
  <si>
    <t>Ralph</t>
  </si>
  <si>
    <t>Ben</t>
  </si>
  <si>
    <t>U16 M SX Finals</t>
  </si>
  <si>
    <t>Colton</t>
  </si>
  <si>
    <t>TOTAL</t>
  </si>
  <si>
    <t>Eggert</t>
  </si>
  <si>
    <t>POS20</t>
  </si>
  <si>
    <t>Kalev</t>
  </si>
  <si>
    <t>PTS20</t>
  </si>
  <si>
    <t>Neges</t>
  </si>
  <si>
    <t>Points</t>
  </si>
  <si>
    <t>POS21</t>
  </si>
  <si>
    <t>PTS21</t>
  </si>
  <si>
    <t>Andrew</t>
  </si>
  <si>
    <t>Harvey</t>
  </si>
  <si>
    <t>POS02</t>
  </si>
  <si>
    <t>PTS02</t>
  </si>
  <si>
    <t>POS23</t>
  </si>
  <si>
    <t>Ezra</t>
  </si>
  <si>
    <t>PTS23</t>
  </si>
  <si>
    <t>POS11</t>
  </si>
  <si>
    <t>PTS11</t>
  </si>
  <si>
    <t>Reece Ralph</t>
  </si>
  <si>
    <t>Hill</t>
  </si>
  <si>
    <t>Keegan</t>
  </si>
  <si>
    <t>Sarrazin</t>
  </si>
  <si>
    <t>Ouellet</t>
  </si>
  <si>
    <t>U14 M</t>
  </si>
  <si>
    <t>Open M</t>
  </si>
  <si>
    <t>SX</t>
  </si>
  <si>
    <t>U14</t>
  </si>
  <si>
    <t>M</t>
  </si>
  <si>
    <t xml:space="preserve">SX  </t>
  </si>
  <si>
    <t>OPEN</t>
  </si>
  <si>
    <t>Benjamin</t>
  </si>
  <si>
    <t>Trevor</t>
  </si>
  <si>
    <t>Smith</t>
  </si>
  <si>
    <t>Andrew Harvey</t>
  </si>
  <si>
    <t>sarrazin</t>
  </si>
  <si>
    <t>Hevey</t>
  </si>
  <si>
    <t>U16 F</t>
  </si>
  <si>
    <t>U16</t>
  </si>
  <si>
    <t>F</t>
  </si>
  <si>
    <t>Hutchison</t>
  </si>
  <si>
    <t>u16</t>
  </si>
  <si>
    <t>Cameron Gray</t>
  </si>
  <si>
    <t>U16 M</t>
  </si>
  <si>
    <t>Craigleith</t>
  </si>
  <si>
    <t>U14M</t>
  </si>
  <si>
    <t>Open F</t>
  </si>
  <si>
    <t>Andy</t>
  </si>
  <si>
    <t>Bulloch</t>
  </si>
  <si>
    <t xml:space="preserve">M </t>
  </si>
  <si>
    <t>INDV</t>
  </si>
  <si>
    <t>Fenninger Racing</t>
  </si>
  <si>
    <t>Zoe</t>
  </si>
  <si>
    <t>King</t>
  </si>
  <si>
    <t>Jozo</t>
  </si>
  <si>
    <t>Stephenson</t>
  </si>
  <si>
    <t>Hillock</t>
  </si>
  <si>
    <t>Lexi</t>
  </si>
  <si>
    <t>Elite</t>
  </si>
  <si>
    <t>Horseshoe</t>
  </si>
  <si>
    <t>Paige</t>
  </si>
  <si>
    <t>Villeneuve</t>
  </si>
  <si>
    <t>Colton Eggert</t>
  </si>
  <si>
    <t>Luca</t>
  </si>
  <si>
    <t>Race</t>
  </si>
  <si>
    <t>STERIK\\\'S</t>
  </si>
  <si>
    <t>DSQ</t>
  </si>
  <si>
    <t>Andrea</t>
  </si>
  <si>
    <t>Srewart</t>
  </si>
  <si>
    <t>James</t>
  </si>
  <si>
    <t>Hewgill</t>
  </si>
  <si>
    <t>Glacier</t>
  </si>
  <si>
    <t>Kathryn</t>
  </si>
  <si>
    <t>Lihou</t>
  </si>
  <si>
    <t>Ryan</t>
  </si>
  <si>
    <t>McKeown</t>
  </si>
  <si>
    <t>Mansfield</t>
  </si>
  <si>
    <t>Alexa</t>
  </si>
  <si>
    <t>Mansour</t>
  </si>
  <si>
    <t>Horseshe</t>
  </si>
  <si>
    <t>Stephenson Hillock</t>
  </si>
  <si>
    <t>Georgia</t>
  </si>
  <si>
    <t>Tkachale</t>
  </si>
  <si>
    <t>Vorsanger</t>
  </si>
  <si>
    <t>Grace</t>
  </si>
  <si>
    <t>Raymond</t>
  </si>
  <si>
    <t>U16M</t>
  </si>
  <si>
    <t>Jake</t>
  </si>
  <si>
    <t>Hollinger</t>
  </si>
  <si>
    <t>Battawa</t>
  </si>
  <si>
    <t xml:space="preserve">Kaitlyn </t>
  </si>
  <si>
    <t>Chalmers</t>
  </si>
  <si>
    <t>Diego</t>
  </si>
  <si>
    <t>Roti</t>
  </si>
  <si>
    <t>Jacob</t>
  </si>
  <si>
    <t>Letheren</t>
  </si>
  <si>
    <t>Snow Valley</t>
  </si>
  <si>
    <t>Emma</t>
  </si>
  <si>
    <t>Moore</t>
  </si>
  <si>
    <t>Constantin</t>
  </si>
  <si>
    <t>Julia</t>
  </si>
  <si>
    <t>Eriksen</t>
  </si>
  <si>
    <t>Thomas</t>
  </si>
  <si>
    <t>Bellemare</t>
  </si>
  <si>
    <t>Andrei</t>
  </si>
  <si>
    <t>Cojocary</t>
  </si>
  <si>
    <t>Trevor Smith</t>
  </si>
  <si>
    <t>Todor</t>
  </si>
  <si>
    <t>Cvetkovic</t>
  </si>
  <si>
    <t>David</t>
  </si>
  <si>
    <t>Chester</t>
  </si>
  <si>
    <t>Jackson</t>
  </si>
  <si>
    <t>Rouse</t>
  </si>
  <si>
    <t>Eloi</t>
  </si>
  <si>
    <t>Gignac</t>
  </si>
  <si>
    <t>Nolan</t>
  </si>
  <si>
    <t>Brown</t>
  </si>
  <si>
    <t>U16F</t>
  </si>
  <si>
    <t>TJ</t>
  </si>
  <si>
    <t>Latimer</t>
  </si>
  <si>
    <t>Robyn</t>
  </si>
  <si>
    <t>Wallgren</t>
  </si>
  <si>
    <t>Kendell</t>
  </si>
  <si>
    <t>Christopher</t>
  </si>
  <si>
    <t>Gabin</t>
  </si>
  <si>
    <t>Charlie</t>
  </si>
  <si>
    <t>Benjamin Vorsanger</t>
  </si>
  <si>
    <t>Caleb</t>
  </si>
  <si>
    <t>Faubert Roy</t>
  </si>
  <si>
    <t>Galen</t>
  </si>
  <si>
    <t>Vaidila</t>
  </si>
  <si>
    <t>Van Haren</t>
  </si>
  <si>
    <t>U14 F</t>
  </si>
  <si>
    <t>Hannah</t>
  </si>
  <si>
    <t>Crawford</t>
  </si>
  <si>
    <t>Tristan</t>
  </si>
  <si>
    <t>Henry</t>
  </si>
  <si>
    <t>TJ Latimer</t>
  </si>
  <si>
    <t>Connor</t>
  </si>
  <si>
    <t>MacDonell</t>
  </si>
  <si>
    <t>TYLER</t>
  </si>
  <si>
    <t>NICHOLSON</t>
  </si>
  <si>
    <t>Max</t>
  </si>
  <si>
    <t>Kastner</t>
  </si>
  <si>
    <t>DNS</t>
  </si>
  <si>
    <t>Julie</t>
  </si>
  <si>
    <t>Shadd</t>
  </si>
  <si>
    <t>James Hewgill</t>
  </si>
  <si>
    <t>alexandra</t>
  </si>
  <si>
    <t>Kossak-Skowronski</t>
  </si>
  <si>
    <t>Gabriel</t>
  </si>
  <si>
    <t>Piccininni</t>
  </si>
  <si>
    <t>Ethan</t>
  </si>
  <si>
    <t>Hart</t>
  </si>
  <si>
    <t>Beaver Valley</t>
  </si>
  <si>
    <t>U14F</t>
  </si>
  <si>
    <t>U14-F</t>
  </si>
  <si>
    <t>Amy</t>
  </si>
  <si>
    <t>Kress</t>
  </si>
  <si>
    <t>Open-F</t>
  </si>
  <si>
    <t>Alexander Wray</t>
  </si>
  <si>
    <t>Emerson</t>
  </si>
  <si>
    <t>Priboj</t>
  </si>
  <si>
    <t>Elite Alpine Ski Cross</t>
  </si>
  <si>
    <t>U14-M</t>
  </si>
  <si>
    <t>Elizabeth</t>
  </si>
  <si>
    <t>Filiatrault</t>
  </si>
  <si>
    <t>Graham</t>
  </si>
  <si>
    <t>Welsh</t>
  </si>
  <si>
    <t>Toronto Ski Club</t>
  </si>
  <si>
    <t>jozo</t>
  </si>
  <si>
    <t>Ryan McKeown</t>
  </si>
  <si>
    <t>elite alpine ski cross</t>
  </si>
  <si>
    <t>Taylor</t>
  </si>
  <si>
    <t>Jessica</t>
  </si>
  <si>
    <t>Van De Vegte</t>
  </si>
  <si>
    <t>TSC</t>
  </si>
  <si>
    <t>U16-F</t>
  </si>
  <si>
    <t>Jake Hollinger</t>
  </si>
  <si>
    <t>Alexander</t>
  </si>
  <si>
    <t>Wray</t>
  </si>
  <si>
    <t>North Bay Antoine Ski Racers</t>
  </si>
  <si>
    <t>Hillary</t>
  </si>
  <si>
    <t>Crosson</t>
  </si>
  <si>
    <t>Pirie</t>
  </si>
  <si>
    <t>DNF</t>
  </si>
  <si>
    <t>Manon</t>
  </si>
  <si>
    <t>Gourieroux</t>
  </si>
  <si>
    <t>Charlotte</t>
  </si>
  <si>
    <t>Bolton</t>
  </si>
  <si>
    <t>AOA/KVRC</t>
  </si>
  <si>
    <t>William</t>
  </si>
  <si>
    <t>Stone</t>
  </si>
  <si>
    <t>U16-M</t>
  </si>
  <si>
    <t>Jacob Letheren</t>
  </si>
  <si>
    <t>Horseshoe Valley</t>
  </si>
  <si>
    <t>Julien</t>
  </si>
  <si>
    <t>Rivard</t>
  </si>
  <si>
    <t xml:space="preserve">Craigleith </t>
  </si>
  <si>
    <t>Douglas</t>
  </si>
  <si>
    <t>Paiten</t>
  </si>
  <si>
    <t>Andrei Cojocary</t>
  </si>
  <si>
    <t>David Chester</t>
  </si>
  <si>
    <t>Eloi Gignac</t>
  </si>
  <si>
    <t>Cameron McKeown</t>
  </si>
  <si>
    <t>Andrew Kendell</t>
  </si>
  <si>
    <t>Christopher Gabin</t>
  </si>
  <si>
    <t>Charlie Latimer</t>
  </si>
  <si>
    <t>Caleb Faubert Roy</t>
  </si>
  <si>
    <t>Galen Vaidila</t>
  </si>
  <si>
    <t>Christopher Van Haren</t>
  </si>
  <si>
    <t>Lexi Ransom</t>
  </si>
  <si>
    <t>Zoe King</t>
  </si>
  <si>
    <t>Amy Kress</t>
  </si>
  <si>
    <t>Kathryn Lihou</t>
  </si>
  <si>
    <t>Paige Villeneuve</t>
  </si>
  <si>
    <t>Andrea Srewart</t>
  </si>
  <si>
    <t>Elizabeth Filiatrault</t>
  </si>
  <si>
    <t>Alexa Mansour</t>
  </si>
  <si>
    <t>Georgia Tkachale</t>
  </si>
  <si>
    <t>Grace Raymond</t>
  </si>
  <si>
    <t>Kate Hutchinson</t>
  </si>
  <si>
    <t>Andrew Ouellet</t>
  </si>
  <si>
    <t>Kaitlyn  Chalmers</t>
  </si>
  <si>
    <t>Gabriel Piccininni</t>
  </si>
  <si>
    <t>Leah Dufresne</t>
  </si>
  <si>
    <t>Benjamin Ross</t>
  </si>
  <si>
    <t>Julie Shadd</t>
  </si>
  <si>
    <t>Emma Moore</t>
  </si>
  <si>
    <t>Will Stone</t>
  </si>
  <si>
    <t>Robyn Wallgren</t>
  </si>
  <si>
    <t>Julia Eriksen</t>
  </si>
  <si>
    <t>Alex Volante</t>
  </si>
  <si>
    <t>Jessica Van De Vegte</t>
  </si>
  <si>
    <t>Alexandra Kossak-Skowronski</t>
  </si>
  <si>
    <t>Jonah Robb</t>
  </si>
  <si>
    <t>Hillary Crosson</t>
  </si>
  <si>
    <t>Andrew Hevey</t>
  </si>
  <si>
    <t>Paige Pirie</t>
  </si>
  <si>
    <t>Julien Rivard</t>
  </si>
  <si>
    <t>Manon Gourieroux</t>
  </si>
  <si>
    <t>Liam Dobson</t>
  </si>
  <si>
    <t>Charlotte Bolton</t>
  </si>
  <si>
    <t>Ben Douglas</t>
  </si>
  <si>
    <t>Nikolas Cadieux</t>
  </si>
  <si>
    <t>Joey Purkis</t>
  </si>
  <si>
    <t>Thomas Bellemare</t>
  </si>
  <si>
    <t>STEPHEN CAO</t>
  </si>
  <si>
    <t>Patien Priboj</t>
  </si>
  <si>
    <t>Nathan Hartman</t>
  </si>
  <si>
    <t>Todor Cvetkovic</t>
  </si>
  <si>
    <t>joe tomlinson</t>
  </si>
  <si>
    <t>Elliott Camp</t>
  </si>
  <si>
    <t>Eric Gharghouri</t>
  </si>
  <si>
    <t>Constantin Eggert</t>
  </si>
  <si>
    <t>Logan Baird</t>
  </si>
  <si>
    <t>Ben Dufresne</t>
  </si>
  <si>
    <t>Tyler Nicholson</t>
  </si>
  <si>
    <t>Ezra Hill</t>
  </si>
  <si>
    <t>Kalev Neges</t>
  </si>
  <si>
    <t>Keegan Sarrazin</t>
  </si>
  <si>
    <t>Tristan Henry</t>
  </si>
  <si>
    <t>Andy Bulloch</t>
  </si>
  <si>
    <t>Connor MacDonell</t>
  </si>
  <si>
    <t>Graham Welsh</t>
  </si>
  <si>
    <t>Luca Race</t>
  </si>
  <si>
    <t>Hannah Crawford</t>
  </si>
  <si>
    <t>Emerson Priboj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</si>
</sst>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Calibri"/>
    </font>
    <font>
      <sz val="11"/>
      <name val="Calibri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2" xfId="0" applyFont="1" applyBorder="1"/>
    <xf numFmtId="0" fontId="1" fillId="0" borderId="0" xfId="0" applyFont="1" applyAlignment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/>
    <xf numFmtId="47" fontId="0" fillId="0" borderId="0" xfId="0" applyNumberFormat="1" applyFont="1"/>
    <xf numFmtId="0" fontId="2" fillId="0" borderId="5" xfId="0" applyFon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21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000000"/>
          <bgColor rgb="FF000000"/>
        </patternFill>
      </fill>
    </dxf>
  </dxfs>
  <tableStyles count="7">
    <tableStyle name="Points-style" pivot="0" count="3">
      <tableStyleElement type="headerRow" dxfId="20"/>
      <tableStyleElement type="firstRowStripe" dxfId="19"/>
      <tableStyleElement type="secondRowStripe" dxfId="18"/>
    </tableStyle>
    <tableStyle name="OPEN-M-style" pivot="0" count="3">
      <tableStyleElement type="headerRow" dxfId="17"/>
      <tableStyleElement type="firstRowStripe" dxfId="16"/>
      <tableStyleElement type="secondRowStripe" dxfId="15"/>
    </tableStyle>
    <tableStyle name="OPEN-F-style" pivot="0" count="3">
      <tableStyleElement type="headerRow" dxfId="14"/>
      <tableStyleElement type="firstRowStripe" dxfId="13"/>
      <tableStyleElement type="secondRowStripe" dxfId="12"/>
    </tableStyle>
    <tableStyle name="U16-M-style" pivot="0" count="3">
      <tableStyleElement type="headerRow" dxfId="11"/>
      <tableStyleElement type="firstRowStripe" dxfId="10"/>
      <tableStyleElement type="secondRowStripe" dxfId="9"/>
    </tableStyle>
    <tableStyle name="U16-F-style" pivot="0" count="3">
      <tableStyleElement type="headerRow" dxfId="8"/>
      <tableStyleElement type="firstRowStripe" dxfId="7"/>
      <tableStyleElement type="secondRowStripe" dxfId="6"/>
    </tableStyle>
    <tableStyle name="U14-M-style" pivot="0" count="3">
      <tableStyleElement type="headerRow" dxfId="5"/>
      <tableStyleElement type="firstRowStripe" dxfId="4"/>
      <tableStyleElement type="secondRowStripe" dxfId="3"/>
    </tableStyle>
    <tableStyle name="U14-F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_2" displayName="Table_2" ref="A3:L26">
  <tableColumns count="12">
    <tableColumn id="1" name="NAME"/>
    <tableColumn id="2" name="TOTAL"/>
    <tableColumn id="3" name="POS20"/>
    <tableColumn id="4" name="PTS20"/>
    <tableColumn id="5" name="POS21"/>
    <tableColumn id="6" name="PTS21"/>
    <tableColumn id="7" name="POS02"/>
    <tableColumn id="8" name="PTS02"/>
    <tableColumn id="9" name="POS23"/>
    <tableColumn id="10" name="PTS23"/>
    <tableColumn id="11" name="POS11"/>
    <tableColumn id="12" name="PTS11"/>
  </tableColumns>
  <tableStyleInfo name="OPEN-M-style" showFirstColumn="1" showLastColumn="1" showRowStripes="1" showColumnStripes="0"/>
</table>
</file>

<file path=xl/tables/table2.xml><?xml version="1.0" encoding="utf-8"?>
<table xmlns="http://schemas.openxmlformats.org/spreadsheetml/2006/main" id="3" name="Table_3" displayName="Table_3" ref="A3:L16">
  <tableColumns count="12">
    <tableColumn id="1" name="NAME"/>
    <tableColumn id="2" name="TOTAL"/>
    <tableColumn id="3" name="POS20"/>
    <tableColumn id="4" name="PTS20"/>
    <tableColumn id="5" name="POS21"/>
    <tableColumn id="6" name="PTS21"/>
    <tableColumn id="7" name="POS02"/>
    <tableColumn id="8" name="PTS02"/>
    <tableColumn id="9" name="POS23"/>
    <tableColumn id="10" name="PTS23"/>
    <tableColumn id="11" name="POS11"/>
    <tableColumn id="12" name="PTS11"/>
  </tableColumns>
  <tableStyleInfo name="OPEN-F-style" showFirstColumn="1" showLastColumn="1" showRowStripes="1" showColumnStripes="0"/>
</table>
</file>

<file path=xl/tables/table3.xml><?xml version="1.0" encoding="utf-8"?>
<table xmlns="http://schemas.openxmlformats.org/spreadsheetml/2006/main" id="4" name="Table_4" displayName="Table_4" ref="A3:L24">
  <tableColumns count="12">
    <tableColumn id="1" name="NAME"/>
    <tableColumn id="2" name="TOTAL"/>
    <tableColumn id="3" name="POS20"/>
    <tableColumn id="4" name="PTS20"/>
    <tableColumn id="5" name="POS21"/>
    <tableColumn id="6" name="PTS21"/>
    <tableColumn id="7" name="POS02"/>
    <tableColumn id="8" name="PTS02"/>
    <tableColumn id="9" name="POS23"/>
    <tableColumn id="10" name="PTS23"/>
    <tableColumn id="11" name="POS11"/>
    <tableColumn id="12" name="PTS11"/>
  </tableColumns>
  <tableStyleInfo name="U16-M-style" showFirstColumn="1" showLastColumn="1" showRowStripes="1" showColumnStripes="0"/>
</table>
</file>

<file path=xl/tables/table4.xml><?xml version="1.0" encoding="utf-8"?>
<table xmlns="http://schemas.openxmlformats.org/spreadsheetml/2006/main" id="5" name="Table_5" displayName="Table_5" ref="A3:L13">
  <tableColumns count="12">
    <tableColumn id="1" name="NAME"/>
    <tableColumn id="2" name="TOTAL"/>
    <tableColumn id="3" name="POS20"/>
    <tableColumn id="4" name="PTS20"/>
    <tableColumn id="5" name="POS21"/>
    <tableColumn id="6" name="PTS21"/>
    <tableColumn id="7" name="POS02"/>
    <tableColumn id="8" name="PTS02"/>
    <tableColumn id="9" name="POS23"/>
    <tableColumn id="10" name="PTS23"/>
    <tableColumn id="11" name="POS11"/>
    <tableColumn id="12" name="PTS11"/>
  </tableColumns>
  <tableStyleInfo name="U16-F-style" showFirstColumn="1" showLastColumn="1" showRowStripes="1" showColumnStripes="0"/>
</table>
</file>

<file path=xl/tables/table5.xml><?xml version="1.0" encoding="utf-8"?>
<table xmlns="http://schemas.openxmlformats.org/spreadsheetml/2006/main" id="6" name="Table_6" displayName="Table_6" ref="A3:L14">
  <tableColumns count="12">
    <tableColumn id="1" name="NAME"/>
    <tableColumn id="2" name="TOTAL"/>
    <tableColumn id="3" name="POS20"/>
    <tableColumn id="4" name="PTS20"/>
    <tableColumn id="5" name="POS21"/>
    <tableColumn id="6" name="PTS21"/>
    <tableColumn id="7" name="POS02"/>
    <tableColumn id="8" name="PTS02"/>
    <tableColumn id="9" name="POS23"/>
    <tableColumn id="10" name="PTS23"/>
    <tableColumn id="11" name="POS11"/>
    <tableColumn id="12" name="PTS11"/>
  </tableColumns>
  <tableStyleInfo name="U14-M-style" showFirstColumn="1" showLastColumn="1" showRowStripes="1" showColumnStripes="0"/>
</table>
</file>

<file path=xl/tables/table6.xml><?xml version="1.0" encoding="utf-8"?>
<table xmlns="http://schemas.openxmlformats.org/spreadsheetml/2006/main" id="7" name="Table_7" displayName="Table_7" ref="A3:L5">
  <tableColumns count="12">
    <tableColumn id="1" name="NAME"/>
    <tableColumn id="2" name="TOTAL"/>
    <tableColumn id="3" name="POS20"/>
    <tableColumn id="4" name="PTS20"/>
    <tableColumn id="5" name="POS21"/>
    <tableColumn id="6" name="PTS21"/>
    <tableColumn id="7" name="POS02"/>
    <tableColumn id="8" name="PTS02"/>
    <tableColumn id="9" name="POS23"/>
    <tableColumn id="10" name="PTS23"/>
    <tableColumn id="11" name="POS11"/>
    <tableColumn id="12" name="PTS11"/>
  </tableColumns>
  <tableStyleInfo name="U14-F-style" showFirstColumn="1" showLastColumn="1" showRowStripes="1" showColumnStripes="0"/>
</table>
</file>

<file path=xl/tables/table7.xml><?xml version="1.0" encoding="utf-8"?>
<table xmlns="http://schemas.openxmlformats.org/spreadsheetml/2006/main" id="1" name="Table_1" displayName="Table_1" ref="A4:B155">
  <tableColumns count="2">
    <tableColumn id="1" name="Position"/>
    <tableColumn id="2" name="Points"/>
  </tableColumns>
  <tableStyleInfo name="Points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O16" sqref="O16"/>
    </sheetView>
  </sheetViews>
  <sheetFormatPr defaultColWidth="14.42578125" defaultRowHeight="15" customHeight="1"/>
  <cols>
    <col min="1" max="1" width="19.5703125" customWidth="1"/>
    <col min="2" max="26" width="8.7109375" customWidth="1"/>
  </cols>
  <sheetData>
    <row r="1" spans="1:26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C2" s="20" t="s">
        <v>16</v>
      </c>
      <c r="D2" s="21"/>
      <c r="E2" s="20" t="s">
        <v>20</v>
      </c>
      <c r="F2" s="21"/>
      <c r="G2" s="20" t="s">
        <v>23</v>
      </c>
      <c r="H2" s="21"/>
      <c r="I2" s="20" t="s">
        <v>24</v>
      </c>
      <c r="J2" s="21"/>
      <c r="K2" s="20" t="s">
        <v>25</v>
      </c>
      <c r="L2" s="21"/>
    </row>
    <row r="3" spans="1:26" ht="14.25" customHeight="1">
      <c r="A3" s="4" t="s">
        <v>28</v>
      </c>
      <c r="B3" s="4" t="s">
        <v>34</v>
      </c>
      <c r="C3" s="4" t="s">
        <v>36</v>
      </c>
      <c r="D3" s="4" t="s">
        <v>38</v>
      </c>
      <c r="E3" s="4" t="s">
        <v>41</v>
      </c>
      <c r="F3" s="4" t="s">
        <v>42</v>
      </c>
      <c r="G3" s="4" t="s">
        <v>45</v>
      </c>
      <c r="H3" s="4" t="s">
        <v>46</v>
      </c>
      <c r="I3" s="4" t="s">
        <v>47</v>
      </c>
      <c r="J3" s="4" t="s">
        <v>49</v>
      </c>
      <c r="K3" s="4" t="s">
        <v>50</v>
      </c>
      <c r="L3" s="4" t="s">
        <v>51</v>
      </c>
    </row>
    <row r="4" spans="1:26" ht="14.25" customHeight="1">
      <c r="A4" s="4" t="s">
        <v>52</v>
      </c>
      <c r="B4" s="4">
        <f>SUM('OPEN-M'!$D4,'OPEN-M'!$F4,'OPEN-M'!$H4,'OPEN-M'!$J4,'OPEN-M'!$L4)</f>
        <v>2400</v>
      </c>
      <c r="C4" s="4">
        <v>2</v>
      </c>
      <c r="D4" s="4">
        <f>VLOOKUP('OPEN-M'!$C4,Points!$A$5:$B$155,2,FALSE)</f>
        <v>400</v>
      </c>
      <c r="E4" s="4">
        <v>1</v>
      </c>
      <c r="F4" s="4">
        <f>VLOOKUP('OPEN-M'!$E4,Points!$A$5:$B$155,2,FALSE)</f>
        <v>500</v>
      </c>
      <c r="G4" s="4">
        <v>1</v>
      </c>
      <c r="H4" s="4">
        <f>VLOOKUP('OPEN-M'!$G4,Points!$A$5:$B$155,2,FALSE)</f>
        <v>500</v>
      </c>
      <c r="I4" s="4">
        <v>1</v>
      </c>
      <c r="J4" s="4">
        <f>VLOOKUP('OPEN-M'!$I4,Points!$A$5:$B$155,2,FALSE)</f>
        <v>500</v>
      </c>
      <c r="K4" s="4">
        <v>1</v>
      </c>
      <c r="L4" s="4">
        <f>VLOOKUP('OPEN-M'!$K4,Points!$A$5:$B$155,2,FALSE)</f>
        <v>500</v>
      </c>
    </row>
    <row r="5" spans="1:26" ht="14.25" customHeight="1">
      <c r="A5" s="4" t="s">
        <v>67</v>
      </c>
      <c r="B5" s="4">
        <f>SUM('OPEN-M'!$D5,'OPEN-M'!$F5,'OPEN-M'!$H5,'OPEN-M'!$J5,'OPEN-M'!$L5)</f>
        <v>1425</v>
      </c>
      <c r="C5" s="4">
        <v>4</v>
      </c>
      <c r="D5" s="4">
        <f>VLOOKUP('OPEN-M'!$C5,Points!$A$5:$B$155,2,FALSE)</f>
        <v>250</v>
      </c>
      <c r="E5" s="4">
        <v>5</v>
      </c>
      <c r="F5" s="4">
        <f>VLOOKUP('OPEN-M'!$E5,Points!$A$5:$B$155,2,FALSE)</f>
        <v>225</v>
      </c>
      <c r="G5" s="4">
        <v>3</v>
      </c>
      <c r="H5" s="4">
        <f>VLOOKUP('OPEN-M'!$G5,Points!$A$5:$B$155,2,FALSE)</f>
        <v>300</v>
      </c>
      <c r="I5" s="4">
        <v>4</v>
      </c>
      <c r="J5" s="4">
        <f>VLOOKUP('OPEN-M'!$I5,Points!$A$5:$B$155,2,FALSE)</f>
        <v>250</v>
      </c>
      <c r="K5" s="4">
        <v>2</v>
      </c>
      <c r="L5" s="4">
        <f>VLOOKUP('OPEN-M'!$K5,Points!$A$5:$B$155,2,FALSE)</f>
        <v>400</v>
      </c>
      <c r="N5" s="2"/>
      <c r="O5" s="2"/>
      <c r="P5" s="2"/>
    </row>
    <row r="6" spans="1:26" ht="14.25" customHeight="1">
      <c r="A6" s="4" t="s">
        <v>75</v>
      </c>
      <c r="B6" s="4">
        <f>SUM('OPEN-M'!$D6,'OPEN-M'!$F6,'OPEN-M'!$H6,'OPEN-M'!$J6,'OPEN-M'!$L6)</f>
        <v>1150</v>
      </c>
      <c r="C6" s="4">
        <v>1</v>
      </c>
      <c r="D6" s="4">
        <f>VLOOKUP('OPEN-M'!$C6,Points!$A$5:$B$155,2,FALSE)</f>
        <v>500</v>
      </c>
      <c r="E6" s="4">
        <v>2</v>
      </c>
      <c r="F6" s="4">
        <f>VLOOKUP('OPEN-M'!$E6,Points!$A$5:$B$155,2,FALSE)</f>
        <v>400</v>
      </c>
      <c r="G6" s="4">
        <v>4</v>
      </c>
      <c r="H6" s="4">
        <f>VLOOKUP('OPEN-M'!$G6,Points!$A$5:$B$155,2,FALSE)</f>
        <v>250</v>
      </c>
      <c r="I6" s="4">
        <v>999</v>
      </c>
      <c r="J6" s="4">
        <f>VLOOKUP('OPEN-M'!$I6,Points!$A$5:$B$155,2,FALSE)</f>
        <v>0</v>
      </c>
      <c r="K6" s="4">
        <v>999</v>
      </c>
      <c r="L6" s="4">
        <f>VLOOKUP('OPEN-M'!$K6,Points!$A$5:$B$155,2,FALSE)</f>
        <v>0</v>
      </c>
      <c r="N6" s="2"/>
      <c r="O6" s="2"/>
      <c r="P6" s="2"/>
      <c r="R6" s="2"/>
    </row>
    <row r="7" spans="1:26" ht="14.25" customHeight="1">
      <c r="A7" s="4" t="s">
        <v>95</v>
      </c>
      <c r="B7" s="4">
        <f>SUM('OPEN-M'!$D7,'OPEN-M'!$F7,'OPEN-M'!$H7,'OPEN-M'!$J7,'OPEN-M'!$L7)</f>
        <v>970</v>
      </c>
      <c r="C7" s="4">
        <v>3</v>
      </c>
      <c r="D7" s="4">
        <f>VLOOKUP('OPEN-M'!$C7,Points!$A$5:$B$155,2,FALSE)</f>
        <v>300</v>
      </c>
      <c r="E7" s="4">
        <v>4</v>
      </c>
      <c r="F7" s="4">
        <f>VLOOKUP('OPEN-M'!$E7,Points!$A$5:$B$155,2,FALSE)</f>
        <v>250</v>
      </c>
      <c r="G7" s="4">
        <v>11</v>
      </c>
      <c r="H7" s="4">
        <f>VLOOKUP('OPEN-M'!$G7,Points!$A$5:$B$155,2,FALSE)</f>
        <v>120</v>
      </c>
      <c r="I7" s="4">
        <v>999</v>
      </c>
      <c r="J7" s="4">
        <f>VLOOKUP('OPEN-M'!$I7,Points!$A$5:$B$155,2,FALSE)</f>
        <v>0</v>
      </c>
      <c r="K7" s="4">
        <v>3</v>
      </c>
      <c r="L7" s="4">
        <f>VLOOKUP('OPEN-M'!$K7,Points!$A$5:$B$155,2,FALSE)</f>
        <v>300</v>
      </c>
      <c r="N7" s="2"/>
      <c r="O7" s="2"/>
      <c r="P7" s="2"/>
      <c r="R7" s="2"/>
    </row>
    <row r="8" spans="1:26" ht="14.25" customHeight="1">
      <c r="A8" s="4" t="s">
        <v>113</v>
      </c>
      <c r="B8" s="4">
        <f>SUM('OPEN-M'!$D8,'OPEN-M'!$F8,'OPEN-M'!$H8,'OPEN-M'!$J8,'OPEN-M'!$L8)</f>
        <v>800</v>
      </c>
      <c r="C8" s="4">
        <v>999</v>
      </c>
      <c r="D8" s="4">
        <f>VLOOKUP('OPEN-M'!$C8,Points!$A$5:$B$155,2,FALSE)</f>
        <v>0</v>
      </c>
      <c r="E8" s="4">
        <v>999</v>
      </c>
      <c r="F8" s="4">
        <f>VLOOKUP('OPEN-M'!$E8,Points!$A$5:$B$155,2,FALSE)</f>
        <v>0</v>
      </c>
      <c r="G8" s="4">
        <v>2</v>
      </c>
      <c r="H8" s="4">
        <f>VLOOKUP('OPEN-M'!$G8,Points!$A$5:$B$155,2,FALSE)</f>
        <v>400</v>
      </c>
      <c r="I8" s="4">
        <v>2</v>
      </c>
      <c r="J8" s="4">
        <f>VLOOKUP('OPEN-M'!$I8,Points!$A$5:$B$155,2,FALSE)</f>
        <v>400</v>
      </c>
      <c r="K8" s="4">
        <v>999</v>
      </c>
      <c r="L8" s="4">
        <f>VLOOKUP('OPEN-M'!$K8,Points!$A$5:$B$155,2,FALSE)</f>
        <v>0</v>
      </c>
      <c r="N8" s="2"/>
      <c r="O8" s="2"/>
      <c r="P8" s="2"/>
      <c r="R8" s="2"/>
    </row>
    <row r="9" spans="1:26" ht="14.25" customHeight="1">
      <c r="A9" s="4" t="s">
        <v>139</v>
      </c>
      <c r="B9" s="4">
        <f>SUM('OPEN-M'!$D9,'OPEN-M'!$F9,'OPEN-M'!$H9,'OPEN-M'!$J9,'OPEN-M'!$L9)</f>
        <v>480</v>
      </c>
      <c r="C9" s="4">
        <v>999</v>
      </c>
      <c r="D9" s="4">
        <f>VLOOKUP('OPEN-M'!$C9,Points!$A$5:$B$155,2,FALSE)</f>
        <v>0</v>
      </c>
      <c r="E9" s="4">
        <v>3</v>
      </c>
      <c r="F9" s="4">
        <f>VLOOKUP('OPEN-M'!$E9,Points!$A$5:$B$155,2,FALSE)</f>
        <v>300</v>
      </c>
      <c r="G9" s="4">
        <v>7</v>
      </c>
      <c r="H9" s="4">
        <f>VLOOKUP('OPEN-M'!$G9,Points!$A$5:$B$155,2,FALSE)</f>
        <v>180</v>
      </c>
      <c r="I9" s="4">
        <v>999</v>
      </c>
      <c r="J9" s="4">
        <f>VLOOKUP('OPEN-M'!$I9,Points!$A$5:$B$155,2,FALSE)</f>
        <v>0</v>
      </c>
      <c r="K9" s="5">
        <v>999</v>
      </c>
      <c r="L9" s="4">
        <f>VLOOKUP('OPEN-M'!$K9,Points!$A$5:$B$155,2,FALSE)</f>
        <v>0</v>
      </c>
      <c r="O9" s="2"/>
      <c r="P9" s="2"/>
      <c r="R9" s="2"/>
    </row>
    <row r="10" spans="1:26" ht="14.25" customHeight="1">
      <c r="A10" s="4" t="s">
        <v>159</v>
      </c>
      <c r="B10" s="4">
        <f>SUM('OPEN-M'!$D10,'OPEN-M'!$F10,'OPEN-M'!$H10,'OPEN-M'!$J10,'OPEN-M'!$L10)</f>
        <v>460</v>
      </c>
      <c r="C10" s="5">
        <v>999</v>
      </c>
      <c r="D10" s="4">
        <f>VLOOKUP('OPEN-M'!$C10,Points!$A$5:$B$155,2,FALSE)</f>
        <v>0</v>
      </c>
      <c r="E10" s="5">
        <v>999</v>
      </c>
      <c r="F10" s="4">
        <f>VLOOKUP('OPEN-M'!$E10,Points!$A$5:$B$155,2,FALSE)</f>
        <v>0</v>
      </c>
      <c r="G10" s="4">
        <v>8</v>
      </c>
      <c r="H10" s="4">
        <f>VLOOKUP('OPEN-M'!$G10,Points!$A$5:$B$155,2,FALSE)</f>
        <v>160</v>
      </c>
      <c r="I10" s="4">
        <v>3</v>
      </c>
      <c r="J10" s="4">
        <f>VLOOKUP('OPEN-M'!$I10,Points!$A$5:$B$155,2,FALSE)</f>
        <v>300</v>
      </c>
      <c r="K10" s="5">
        <v>999</v>
      </c>
      <c r="L10" s="4">
        <f>VLOOKUP('OPEN-M'!$K10,Points!$A$5:$B$155,2,FALSE)</f>
        <v>0</v>
      </c>
      <c r="O10" s="2"/>
      <c r="P10" s="2"/>
      <c r="R10" s="2"/>
    </row>
    <row r="11" spans="1:26" ht="14.25" customHeight="1">
      <c r="A11" s="4" t="s">
        <v>170</v>
      </c>
      <c r="B11" s="4">
        <f>SUM('OPEN-M'!$D11,'OPEN-M'!$F11,'OPEN-M'!$H11,'OPEN-M'!$J11,'OPEN-M'!$L11)</f>
        <v>325</v>
      </c>
      <c r="C11" s="5">
        <v>999</v>
      </c>
      <c r="D11" s="4">
        <f>VLOOKUP('OPEN-M'!$C11,Points!$A$5:$B$155,2,FALSE)</f>
        <v>0</v>
      </c>
      <c r="E11" s="5">
        <v>999</v>
      </c>
      <c r="F11" s="4">
        <f>VLOOKUP('OPEN-M'!$E11,Points!$A$5:$B$155,2,FALSE)</f>
        <v>0</v>
      </c>
      <c r="G11" s="4">
        <v>16</v>
      </c>
      <c r="H11" s="4">
        <f>VLOOKUP('OPEN-M'!$G11,Points!$A$5:$B$155,2,FALSE)</f>
        <v>75</v>
      </c>
      <c r="I11" s="4">
        <v>999</v>
      </c>
      <c r="J11" s="4">
        <f>VLOOKUP('OPEN-M'!$I11,Points!$A$5:$B$155,2,FALSE)</f>
        <v>0</v>
      </c>
      <c r="K11" s="5">
        <v>4</v>
      </c>
      <c r="L11" s="4">
        <f>VLOOKUP('OPEN-M'!$K11,Points!$A$5:$B$155,2,FALSE)</f>
        <v>250</v>
      </c>
      <c r="O11" s="2"/>
      <c r="P11" s="2"/>
      <c r="R11" s="2"/>
    </row>
    <row r="12" spans="1:26" ht="14.25" customHeight="1">
      <c r="A12" s="4" t="s">
        <v>180</v>
      </c>
      <c r="B12" s="4">
        <f>SUM('OPEN-M'!$D12,'OPEN-M'!$F12,'OPEN-M'!$H12,'OPEN-M'!$J12,'OPEN-M'!$L12)</f>
        <v>225</v>
      </c>
      <c r="C12" s="5">
        <v>999</v>
      </c>
      <c r="D12" s="4">
        <f>VLOOKUP('OPEN-M'!$C12,Points!$A$5:$B$155,2,FALSE)</f>
        <v>0</v>
      </c>
      <c r="E12" s="5">
        <v>999</v>
      </c>
      <c r="F12" s="4">
        <f>VLOOKUP('OPEN-M'!$E12,Points!$A$5:$B$155,2,FALSE)</f>
        <v>0</v>
      </c>
      <c r="G12" s="4">
        <v>5</v>
      </c>
      <c r="H12" s="4">
        <f>VLOOKUP('OPEN-M'!$G12,Points!$A$5:$B$155,2,FALSE)</f>
        <v>225</v>
      </c>
      <c r="I12" s="4">
        <v>999</v>
      </c>
      <c r="J12" s="4">
        <f>VLOOKUP('OPEN-M'!$I12,Points!$A$5:$B$155,2,FALSE)</f>
        <v>0</v>
      </c>
      <c r="K12" s="5">
        <v>999</v>
      </c>
      <c r="L12" s="4">
        <f>VLOOKUP('OPEN-M'!$K12,Points!$A$5:$B$155,2,FALSE)</f>
        <v>0</v>
      </c>
      <c r="O12" s="2"/>
      <c r="P12" s="2"/>
      <c r="R12" s="2"/>
    </row>
    <row r="13" spans="1:26" ht="14.25" customHeight="1">
      <c r="A13" s="4" t="s">
        <v>193</v>
      </c>
      <c r="B13" s="4">
        <f>SUM('OPEN-M'!$D13,'OPEN-M'!$F13,'OPEN-M'!$H13,'OPEN-M'!$J13,'OPEN-M'!$L13)</f>
        <v>225</v>
      </c>
      <c r="C13" s="5">
        <v>999</v>
      </c>
      <c r="D13" s="4">
        <f>VLOOKUP('OPEN-M'!$C13,Points!$A$5:$B$155,2,FALSE)</f>
        <v>0</v>
      </c>
      <c r="E13" s="5">
        <v>999</v>
      </c>
      <c r="F13" s="4">
        <f>VLOOKUP('OPEN-M'!$E13,Points!$A$5:$B$155,2,FALSE)</f>
        <v>0</v>
      </c>
      <c r="G13" s="4">
        <v>999</v>
      </c>
      <c r="H13" s="4">
        <f>VLOOKUP('OPEN-M'!$G13,Points!$A$5:$B$155,2,FALSE)</f>
        <v>0</v>
      </c>
      <c r="I13" s="4">
        <v>999</v>
      </c>
      <c r="J13" s="4">
        <f>VLOOKUP('OPEN-M'!$I13,Points!$A$5:$B$155,2,FALSE)</f>
        <v>0</v>
      </c>
      <c r="K13" s="5">
        <v>5</v>
      </c>
      <c r="L13" s="4">
        <f>VLOOKUP('OPEN-M'!$K13,Points!$A$5:$B$155,2,FALSE)</f>
        <v>225</v>
      </c>
      <c r="O13" s="2"/>
      <c r="P13" s="2"/>
      <c r="R13" s="2"/>
    </row>
    <row r="14" spans="1:26" ht="14.25" customHeight="1">
      <c r="A14" s="4" t="s">
        <v>204</v>
      </c>
      <c r="B14" s="4">
        <f>SUM('OPEN-M'!$D14,'OPEN-M'!$F14,'OPEN-M'!$H14,'OPEN-M'!$J14,'OPEN-M'!$L14)</f>
        <v>200</v>
      </c>
      <c r="C14" s="5">
        <v>999</v>
      </c>
      <c r="D14" s="4">
        <f>VLOOKUP('OPEN-M'!$C14,Points!$A$5:$B$155,2,FALSE)</f>
        <v>0</v>
      </c>
      <c r="E14" s="5">
        <v>999</v>
      </c>
      <c r="F14" s="4">
        <f>VLOOKUP('OPEN-M'!$E14,Points!$A$5:$B$155,2,FALSE)</f>
        <v>0</v>
      </c>
      <c r="G14" s="4">
        <v>6</v>
      </c>
      <c r="H14" s="4">
        <f>VLOOKUP('OPEN-M'!$G14,Points!$A$5:$B$155,2,FALSE)</f>
        <v>200</v>
      </c>
      <c r="I14" s="5">
        <v>999</v>
      </c>
      <c r="J14" s="4">
        <f>VLOOKUP('OPEN-M'!$I14,Points!$A$5:$B$155,2,FALSE)</f>
        <v>0</v>
      </c>
      <c r="K14" s="5">
        <v>999</v>
      </c>
      <c r="L14" s="4">
        <f>VLOOKUP('OPEN-M'!$K14,Points!$A$5:$B$155,2,FALSE)</f>
        <v>0</v>
      </c>
      <c r="O14" s="2"/>
      <c r="P14" s="2"/>
      <c r="R14" s="2"/>
    </row>
    <row r="15" spans="1:26" ht="14.25" customHeight="1">
      <c r="A15" s="4" t="s">
        <v>211</v>
      </c>
      <c r="B15" s="4">
        <f>SUM('OPEN-M'!$D15,'OPEN-M'!$F15,'OPEN-M'!$H15,'OPEN-M'!$J15,'OPEN-M'!$L15)</f>
        <v>145</v>
      </c>
      <c r="C15" s="5">
        <v>999</v>
      </c>
      <c r="D15" s="4">
        <f>VLOOKUP('OPEN-M'!$C15,Points!$A$5:$B$155,2,FALSE)</f>
        <v>0</v>
      </c>
      <c r="E15" s="5">
        <v>999</v>
      </c>
      <c r="F15" s="4">
        <f>VLOOKUP('OPEN-M'!$E15,Points!$A$5:$B$155,2,FALSE)</f>
        <v>0</v>
      </c>
      <c r="G15" s="4">
        <v>9</v>
      </c>
      <c r="H15" s="4">
        <f>VLOOKUP('OPEN-M'!$G15,Points!$A$5:$B$155,2,FALSE)</f>
        <v>145</v>
      </c>
      <c r="I15" s="5">
        <v>999</v>
      </c>
      <c r="J15" s="4">
        <f>VLOOKUP('OPEN-M'!$I15,Points!$A$5:$B$155,2,FALSE)</f>
        <v>0</v>
      </c>
      <c r="K15" s="5">
        <v>999</v>
      </c>
      <c r="L15" s="4">
        <f>VLOOKUP('OPEN-M'!$K15,Points!$A$5:$B$155,2,FALSE)</f>
        <v>0</v>
      </c>
      <c r="O15" s="2"/>
      <c r="P15" s="2"/>
      <c r="R15" s="2"/>
    </row>
    <row r="16" spans="1:26" ht="14.25" customHeight="1">
      <c r="A16" s="4" t="s">
        <v>227</v>
      </c>
      <c r="B16" s="4">
        <f>SUM('OPEN-M'!$D16,'OPEN-M'!$F16,'OPEN-M'!$H16,'OPEN-M'!$J16,'OPEN-M'!$L16)</f>
        <v>130</v>
      </c>
      <c r="C16" s="5">
        <v>999</v>
      </c>
      <c r="D16" s="4">
        <f>VLOOKUP('OPEN-M'!$C16,Points!$A$5:$B$155,2,FALSE)</f>
        <v>0</v>
      </c>
      <c r="E16" s="5">
        <v>999</v>
      </c>
      <c r="F16" s="4">
        <f>VLOOKUP('OPEN-M'!$E16,Points!$A$5:$B$155,2,FALSE)</f>
        <v>0</v>
      </c>
      <c r="G16" s="4">
        <v>10</v>
      </c>
      <c r="H16" s="4">
        <f>VLOOKUP('OPEN-M'!$G16,Points!$A$5:$B$155,2,FALSE)</f>
        <v>130</v>
      </c>
      <c r="I16" s="5">
        <v>999</v>
      </c>
      <c r="J16" s="4">
        <f>VLOOKUP('OPEN-M'!$I16,Points!$A$5:$B$155,2,FALSE)</f>
        <v>0</v>
      </c>
      <c r="K16" s="5">
        <v>999</v>
      </c>
      <c r="L16" s="4">
        <f>VLOOKUP('OPEN-M'!$K16,Points!$A$5:$B$155,2,FALSE)</f>
        <v>0</v>
      </c>
      <c r="O16" s="2"/>
      <c r="P16" s="2"/>
      <c r="R16" s="2"/>
    </row>
    <row r="17" spans="1:18" ht="14.25" customHeight="1">
      <c r="A17" s="4" t="s">
        <v>234</v>
      </c>
      <c r="B17" s="4">
        <f>SUM('OPEN-M'!$D17,'OPEN-M'!$F17,'OPEN-M'!$H17,'OPEN-M'!$J17,'OPEN-M'!$L17)</f>
        <v>110</v>
      </c>
      <c r="C17" s="5">
        <v>999</v>
      </c>
      <c r="D17" s="4">
        <f>VLOOKUP('OPEN-M'!$C17,Points!$A$5:$B$155,2,FALSE)</f>
        <v>0</v>
      </c>
      <c r="E17" s="5">
        <v>999</v>
      </c>
      <c r="F17" s="4">
        <f>VLOOKUP('OPEN-M'!$E17,Points!$A$5:$B$155,2,FALSE)</f>
        <v>0</v>
      </c>
      <c r="G17" s="4">
        <v>12</v>
      </c>
      <c r="H17" s="4">
        <f>VLOOKUP('OPEN-M'!$G17,Points!$A$5:$B$155,2,FALSE)</f>
        <v>110</v>
      </c>
      <c r="I17" s="5">
        <v>999</v>
      </c>
      <c r="J17" s="4">
        <f>VLOOKUP('OPEN-M'!$I17,Points!$A$5:$B$155,2,FALSE)</f>
        <v>0</v>
      </c>
      <c r="K17" s="5">
        <v>999</v>
      </c>
      <c r="L17" s="4">
        <f>VLOOKUP('OPEN-M'!$K17,Points!$A$5:$B$155,2,FALSE)</f>
        <v>0</v>
      </c>
      <c r="O17" s="2"/>
      <c r="P17" s="2"/>
      <c r="R17" s="2"/>
    </row>
    <row r="18" spans="1:18" ht="14.25" customHeight="1">
      <c r="A18" s="4" t="s">
        <v>235</v>
      </c>
      <c r="B18" s="4">
        <f>SUM('OPEN-M'!$D18,'OPEN-M'!$F18,'OPEN-M'!$H18,'OPEN-M'!$J18,'OPEN-M'!$L18)</f>
        <v>100</v>
      </c>
      <c r="C18" s="5">
        <v>999</v>
      </c>
      <c r="D18" s="4">
        <f>VLOOKUP('OPEN-M'!$C18,Points!$A$5:$B$155,2,FALSE)</f>
        <v>0</v>
      </c>
      <c r="E18" s="5">
        <v>999</v>
      </c>
      <c r="F18" s="4">
        <f>VLOOKUP('OPEN-M'!$E18,Points!$A$5:$B$155,2,FALSE)</f>
        <v>0</v>
      </c>
      <c r="G18" s="4">
        <v>13</v>
      </c>
      <c r="H18" s="4">
        <f>VLOOKUP('OPEN-M'!$G18,Points!$A$5:$B$155,2,FALSE)</f>
        <v>100</v>
      </c>
      <c r="I18" s="5">
        <v>999</v>
      </c>
      <c r="J18" s="4">
        <f>VLOOKUP('OPEN-M'!$I18,Points!$A$5:$B$155,2,FALSE)</f>
        <v>0</v>
      </c>
      <c r="K18" s="5">
        <v>999</v>
      </c>
      <c r="L18" s="4">
        <f>VLOOKUP('OPEN-M'!$K18,Points!$A$5:$B$155,2,FALSE)</f>
        <v>0</v>
      </c>
      <c r="O18" s="2"/>
      <c r="P18" s="2"/>
      <c r="R18" s="2"/>
    </row>
    <row r="19" spans="1:18" ht="14.25" customHeight="1">
      <c r="A19" s="4" t="s">
        <v>236</v>
      </c>
      <c r="B19" s="4">
        <f>SUM('OPEN-M'!$D19,'OPEN-M'!$F19,'OPEN-M'!$H19,'OPEN-M'!$J19,'OPEN-M'!$L19)</f>
        <v>90</v>
      </c>
      <c r="C19" s="5">
        <v>999</v>
      </c>
      <c r="D19" s="4">
        <f>VLOOKUP('OPEN-M'!$C19,Points!$A$5:$B$155,2,FALSE)</f>
        <v>0</v>
      </c>
      <c r="E19" s="5">
        <v>999</v>
      </c>
      <c r="F19" s="4">
        <f>VLOOKUP('OPEN-M'!$E19,Points!$A$5:$B$155,2,FALSE)</f>
        <v>0</v>
      </c>
      <c r="G19" s="4">
        <v>14</v>
      </c>
      <c r="H19" s="4">
        <f>VLOOKUP('OPEN-M'!$G19,Points!$A$5:$B$155,2,FALSE)</f>
        <v>90</v>
      </c>
      <c r="I19" s="5">
        <v>999</v>
      </c>
      <c r="J19" s="4">
        <f>VLOOKUP('OPEN-M'!$I19,Points!$A$5:$B$155,2,FALSE)</f>
        <v>0</v>
      </c>
      <c r="K19" s="4">
        <v>999</v>
      </c>
      <c r="L19" s="4">
        <f>VLOOKUP('OPEN-M'!$K19,Points!$A$5:$B$155,2,FALSE)</f>
        <v>0</v>
      </c>
      <c r="O19" s="2"/>
      <c r="P19" s="2"/>
      <c r="R19" s="2"/>
    </row>
    <row r="20" spans="1:18" ht="14.25" customHeight="1">
      <c r="A20" s="4" t="s">
        <v>237</v>
      </c>
      <c r="B20" s="4">
        <f>SUM('OPEN-M'!$D20,'OPEN-M'!$F20,'OPEN-M'!$H20,'OPEN-M'!$J20,'OPEN-M'!$L20)</f>
        <v>80</v>
      </c>
      <c r="C20" s="5">
        <v>999</v>
      </c>
      <c r="D20" s="4">
        <f>VLOOKUP('OPEN-M'!$C20,Points!$A$5:$B$155,2,FALSE)</f>
        <v>0</v>
      </c>
      <c r="E20" s="5">
        <v>999</v>
      </c>
      <c r="F20" s="4">
        <f>VLOOKUP('OPEN-M'!$E20,Points!$A$5:$B$155,2,FALSE)</f>
        <v>0</v>
      </c>
      <c r="G20" s="4">
        <v>15</v>
      </c>
      <c r="H20" s="4">
        <f>VLOOKUP('OPEN-M'!$G20,Points!$A$5:$B$155,2,FALSE)</f>
        <v>80</v>
      </c>
      <c r="I20" s="5">
        <v>999</v>
      </c>
      <c r="J20" s="4">
        <f>VLOOKUP('OPEN-M'!$I20,Points!$A$5:$B$155,2,FALSE)</f>
        <v>0</v>
      </c>
      <c r="K20" s="4">
        <v>999</v>
      </c>
      <c r="L20" s="4">
        <f>VLOOKUP('OPEN-M'!$K20,Points!$A$5:$B$155,2,FALSE)</f>
        <v>0</v>
      </c>
      <c r="O20" s="2"/>
      <c r="P20" s="2"/>
      <c r="R20" s="2"/>
    </row>
    <row r="21" spans="1:18" ht="14.25" customHeight="1">
      <c r="A21" s="4" t="s">
        <v>238</v>
      </c>
      <c r="B21" s="4">
        <f>SUM('OPEN-M'!$D21,'OPEN-M'!$F21,'OPEN-M'!$H21,'OPEN-M'!$J21,'OPEN-M'!$L21)</f>
        <v>70</v>
      </c>
      <c r="C21" s="5">
        <v>999</v>
      </c>
      <c r="D21" s="4">
        <f>VLOOKUP('OPEN-M'!$C21,Points!$A$5:$B$155,2,FALSE)</f>
        <v>0</v>
      </c>
      <c r="E21" s="5">
        <v>999</v>
      </c>
      <c r="F21" s="4">
        <f>VLOOKUP('OPEN-M'!$E21,Points!$A$5:$B$155,2,FALSE)</f>
        <v>0</v>
      </c>
      <c r="G21" s="4">
        <v>17</v>
      </c>
      <c r="H21" s="4">
        <f>VLOOKUP('OPEN-M'!$G21,Points!$A$5:$B$155,2,FALSE)</f>
        <v>70</v>
      </c>
      <c r="I21" s="5">
        <v>999</v>
      </c>
      <c r="J21" s="4">
        <f>VLOOKUP('OPEN-M'!$I21,Points!$A$5:$B$155,2,FALSE)</f>
        <v>0</v>
      </c>
      <c r="K21" s="5">
        <v>999</v>
      </c>
      <c r="L21" s="4">
        <f>VLOOKUP('OPEN-M'!$K21,Points!$A$5:$B$155,2,FALSE)</f>
        <v>0</v>
      </c>
      <c r="O21" s="2"/>
      <c r="P21" s="2"/>
      <c r="R21" s="2"/>
    </row>
    <row r="22" spans="1:18" ht="14.25" customHeight="1">
      <c r="A22" s="4" t="s">
        <v>239</v>
      </c>
      <c r="B22" s="4">
        <f>SUM('OPEN-M'!$D22,'OPEN-M'!$F22,'OPEN-M'!$H22,'OPEN-M'!$J22,'OPEN-M'!$L22)</f>
        <v>65</v>
      </c>
      <c r="C22" s="5">
        <v>999</v>
      </c>
      <c r="D22" s="4">
        <f>VLOOKUP('OPEN-M'!$C22,Points!$A$5:$B$155,2,FALSE)</f>
        <v>0</v>
      </c>
      <c r="E22" s="5">
        <v>999</v>
      </c>
      <c r="F22" s="4">
        <f>VLOOKUP('OPEN-M'!$E22,Points!$A$5:$B$155,2,FALSE)</f>
        <v>0</v>
      </c>
      <c r="G22" s="4">
        <v>18</v>
      </c>
      <c r="H22" s="4">
        <f>VLOOKUP('OPEN-M'!$G22,Points!$A$5:$B$155,2,FALSE)</f>
        <v>65</v>
      </c>
      <c r="I22" s="5">
        <v>999</v>
      </c>
      <c r="J22" s="4">
        <f>VLOOKUP('OPEN-M'!$I22,Points!$A$5:$B$155,2,FALSE)</f>
        <v>0</v>
      </c>
      <c r="K22" s="5">
        <v>999</v>
      </c>
      <c r="L22" s="4">
        <f>VLOOKUP('OPEN-M'!$K22,Points!$A$5:$B$155,2,FALSE)</f>
        <v>0</v>
      </c>
      <c r="O22" s="2"/>
      <c r="P22" s="2"/>
      <c r="R22" s="2"/>
    </row>
    <row r="23" spans="1:18" ht="14.25" customHeight="1">
      <c r="A23" s="4" t="s">
        <v>240</v>
      </c>
      <c r="B23" s="4">
        <f>SUM('OPEN-M'!$D23,'OPEN-M'!$F23,'OPEN-M'!$H23,'OPEN-M'!$J23,'OPEN-M'!$L23)</f>
        <v>60</v>
      </c>
      <c r="C23" s="5">
        <v>999</v>
      </c>
      <c r="D23" s="4">
        <f>VLOOKUP('OPEN-M'!$C23,Points!$A$5:$B$155,2,FALSE)</f>
        <v>0</v>
      </c>
      <c r="E23" s="5">
        <v>999</v>
      </c>
      <c r="F23" s="4">
        <f>VLOOKUP('OPEN-M'!$E23,Points!$A$5:$B$155,2,FALSE)</f>
        <v>0</v>
      </c>
      <c r="G23" s="4">
        <v>19</v>
      </c>
      <c r="H23" s="4">
        <f>VLOOKUP('OPEN-M'!$G23,Points!$A$5:$B$155,2,FALSE)</f>
        <v>60</v>
      </c>
      <c r="I23" s="5">
        <v>999</v>
      </c>
      <c r="J23" s="4">
        <f>VLOOKUP('OPEN-M'!$I23,Points!$A$5:$B$155,2,FALSE)</f>
        <v>0</v>
      </c>
      <c r="K23" s="5">
        <v>999</v>
      </c>
      <c r="L23" s="4">
        <f>VLOOKUP('OPEN-M'!$K23,Points!$A$5:$B$155,2,FALSE)</f>
        <v>0</v>
      </c>
      <c r="O23" s="2"/>
      <c r="P23" s="2"/>
      <c r="R23" s="2"/>
    </row>
    <row r="24" spans="1:18" ht="14.25" customHeight="1">
      <c r="A24" s="4" t="s">
        <v>241</v>
      </c>
      <c r="B24" s="4">
        <f>SUM('OPEN-M'!$D24,'OPEN-M'!$F24,'OPEN-M'!$H24,'OPEN-M'!$J24,'OPEN-M'!$L24)</f>
        <v>55</v>
      </c>
      <c r="C24" s="5">
        <v>999</v>
      </c>
      <c r="D24" s="4">
        <f>VLOOKUP('OPEN-M'!$C24,Points!$A$5:$B$155,2,FALSE)</f>
        <v>0</v>
      </c>
      <c r="E24" s="5">
        <v>999</v>
      </c>
      <c r="F24" s="4">
        <f>VLOOKUP('OPEN-M'!$E24,Points!$A$5:$B$155,2,FALSE)</f>
        <v>0</v>
      </c>
      <c r="G24" s="4">
        <v>20</v>
      </c>
      <c r="H24" s="4">
        <f>VLOOKUP('OPEN-M'!$G24,Points!$A$5:$B$155,2,FALSE)</f>
        <v>55</v>
      </c>
      <c r="I24" s="5">
        <v>999</v>
      </c>
      <c r="J24" s="4">
        <f>VLOOKUP('OPEN-M'!$I24,Points!$A$5:$B$155,2,FALSE)</f>
        <v>0</v>
      </c>
      <c r="K24" s="5">
        <v>999</v>
      </c>
      <c r="L24" s="4">
        <f>VLOOKUP('OPEN-M'!$K24,Points!$A$5:$B$155,2,FALSE)</f>
        <v>0</v>
      </c>
      <c r="O24" s="2"/>
      <c r="P24" s="2"/>
      <c r="R24" s="2"/>
    </row>
    <row r="25" spans="1:18" ht="14.25" customHeight="1">
      <c r="A25" s="4" t="s">
        <v>242</v>
      </c>
      <c r="B25" s="4">
        <f>SUM('OPEN-M'!$D25,'OPEN-M'!$F25,'OPEN-M'!$H25,'OPEN-M'!$J25,'OPEN-M'!$L25)</f>
        <v>51</v>
      </c>
      <c r="C25" s="5">
        <v>999</v>
      </c>
      <c r="D25" s="4">
        <f>VLOOKUP('OPEN-M'!$C25,Points!$A$5:$B$155,2,FALSE)</f>
        <v>0</v>
      </c>
      <c r="E25" s="5">
        <v>999</v>
      </c>
      <c r="F25" s="4">
        <f>VLOOKUP('OPEN-M'!$E25,Points!$A$5:$B$155,2,FALSE)</f>
        <v>0</v>
      </c>
      <c r="G25" s="4">
        <v>21</v>
      </c>
      <c r="H25" s="4">
        <f>VLOOKUP('OPEN-M'!$G25,Points!$A$5:$B$155,2,FALSE)</f>
        <v>51</v>
      </c>
      <c r="I25" s="5">
        <v>999</v>
      </c>
      <c r="J25" s="4">
        <f>VLOOKUP('OPEN-M'!$I25,Points!$A$5:$B$155,2,FALSE)</f>
        <v>0</v>
      </c>
      <c r="K25" s="5">
        <v>999</v>
      </c>
      <c r="L25" s="4">
        <f>VLOOKUP('OPEN-M'!$K25,Points!$A$5:$B$155,2,FALSE)</f>
        <v>0</v>
      </c>
      <c r="O25" s="2"/>
      <c r="P25" s="2"/>
      <c r="R25" s="2"/>
    </row>
    <row r="26" spans="1:18" ht="14.25" customHeight="1">
      <c r="A26" s="4" t="s">
        <v>243</v>
      </c>
      <c r="B26" s="4">
        <f>SUM('OPEN-M'!$D26,'OPEN-M'!$F26,'OPEN-M'!$H26,'OPEN-M'!$J26,'OPEN-M'!$L26)</f>
        <v>47</v>
      </c>
      <c r="C26" s="4">
        <v>999</v>
      </c>
      <c r="D26" s="4">
        <f>VLOOKUP('OPEN-M'!$C26,Points!$A$5:$B$155,2,FALSE)</f>
        <v>0</v>
      </c>
      <c r="E26" s="4">
        <v>999</v>
      </c>
      <c r="F26" s="4">
        <f>VLOOKUP('OPEN-M'!$E26,Points!$A$5:$B$155,2,FALSE)</f>
        <v>0</v>
      </c>
      <c r="G26" s="4">
        <v>22</v>
      </c>
      <c r="H26" s="4">
        <f>VLOOKUP('OPEN-M'!$G26,Points!$A$5:$B$155,2,FALSE)</f>
        <v>47</v>
      </c>
      <c r="I26" s="4">
        <v>999</v>
      </c>
      <c r="J26" s="4">
        <f>VLOOKUP('OPEN-M'!$I26,Points!$A$5:$B$155,2,FALSE)</f>
        <v>0</v>
      </c>
      <c r="K26" s="4">
        <v>999</v>
      </c>
      <c r="L26" s="4">
        <f>VLOOKUP('OPEN-M'!$K26,Points!$A$5:$B$155,2,FALSE)</f>
        <v>0</v>
      </c>
      <c r="O26" s="2"/>
      <c r="P26" s="2"/>
      <c r="R26" s="2"/>
    </row>
    <row r="27" spans="1:18" ht="14.25" customHeight="1"/>
    <row r="28" spans="1:18" ht="14.25" customHeight="1"/>
    <row r="29" spans="1:18" ht="14.25" customHeight="1"/>
    <row r="30" spans="1:18" ht="14.25" customHeight="1"/>
    <row r="31" spans="1:18" ht="14.25" customHeight="1"/>
    <row r="32" spans="1:1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C2:D2"/>
    <mergeCell ref="E2:F2"/>
    <mergeCell ref="G2:H2"/>
    <mergeCell ref="I2:J2"/>
    <mergeCell ref="K2:L2"/>
  </mergeCells>
  <pageMargins left="0.70866141732283472" right="0.70866141732283472" top="0.74803149606299213" bottom="0.74803149606299213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9.5703125" customWidth="1"/>
    <col min="2" max="12" width="8.85546875" customWidth="1"/>
    <col min="13" max="26" width="8.7109375" customWidth="1"/>
  </cols>
  <sheetData>
    <row r="1" spans="1:26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0" t="s">
        <v>16</v>
      </c>
      <c r="D2" s="21"/>
      <c r="E2" s="20" t="s">
        <v>20</v>
      </c>
      <c r="F2" s="21"/>
      <c r="G2" s="20" t="s">
        <v>23</v>
      </c>
      <c r="H2" s="21"/>
      <c r="I2" s="20" t="s">
        <v>24</v>
      </c>
      <c r="J2" s="21"/>
      <c r="K2" s="20" t="s">
        <v>25</v>
      </c>
      <c r="L2" s="2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5" t="s">
        <v>28</v>
      </c>
      <c r="B3" s="5" t="s">
        <v>34</v>
      </c>
      <c r="C3" s="5" t="s">
        <v>36</v>
      </c>
      <c r="D3" s="5" t="s">
        <v>38</v>
      </c>
      <c r="E3" s="5" t="s">
        <v>41</v>
      </c>
      <c r="F3" s="5" t="s">
        <v>42</v>
      </c>
      <c r="G3" s="5" t="s">
        <v>45</v>
      </c>
      <c r="H3" s="5" t="s">
        <v>46</v>
      </c>
      <c r="I3" s="5" t="s">
        <v>47</v>
      </c>
      <c r="J3" s="5" t="s">
        <v>49</v>
      </c>
      <c r="K3" s="5" t="s">
        <v>50</v>
      </c>
      <c r="L3" s="5" t="s">
        <v>51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5" t="s">
        <v>244</v>
      </c>
      <c r="B4" s="5">
        <f>SUM('OPEN-F'!$D4,'OPEN-F'!$F4,'OPEN-F'!$H4,'OPEN-F'!$J4,'OPEN-F'!$L4)</f>
        <v>1300</v>
      </c>
      <c r="C4" s="5">
        <v>1</v>
      </c>
      <c r="D4" s="5">
        <f>VLOOKUP('OPEN-F'!$C4,Points!$A$5:$B$155,2,FALSE)</f>
        <v>500</v>
      </c>
      <c r="E4" s="5">
        <v>999</v>
      </c>
      <c r="F4" s="5">
        <f>VLOOKUP('OPEN-F'!$E4,Points!$A$5:$B$155,2,FALSE)</f>
        <v>0</v>
      </c>
      <c r="G4" s="5">
        <v>2</v>
      </c>
      <c r="H4" s="5">
        <f>VLOOKUP('OPEN-F'!$G4,Points!$A$5:$B$155,2,FALSE)</f>
        <v>400</v>
      </c>
      <c r="I4" s="5">
        <v>999</v>
      </c>
      <c r="J4" s="5">
        <f>VLOOKUP('OPEN-F'!$I4,Points!$A$5:$B$155,2,FALSE)</f>
        <v>0</v>
      </c>
      <c r="K4" s="5">
        <v>2</v>
      </c>
      <c r="L4" s="5">
        <f>VLOOKUP('OPEN-F'!$K4,Points!$A$5:$B$155,2,FALSE)</f>
        <v>400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5" t="s">
        <v>245</v>
      </c>
      <c r="B5" s="5">
        <f>SUM('OPEN-F'!$D5,'OPEN-F'!$F5,'OPEN-F'!$H5,'OPEN-F'!$J5,'OPEN-F'!$L5)</f>
        <v>800</v>
      </c>
      <c r="C5" s="5">
        <v>999</v>
      </c>
      <c r="D5" s="5">
        <f>VLOOKUP('OPEN-F'!$C5,Points!$A$5:$B$155,2,FALSE)</f>
        <v>0</v>
      </c>
      <c r="E5" s="5">
        <v>999</v>
      </c>
      <c r="F5" s="5">
        <f>VLOOKUP('OPEN-F'!$E5,Points!$A$5:$B$155,2,FALSE)</f>
        <v>0</v>
      </c>
      <c r="G5" s="5">
        <v>1</v>
      </c>
      <c r="H5" s="5">
        <f>VLOOKUP('OPEN-F'!$G5,Points!$A$5:$B$155,2,FALSE)</f>
        <v>500</v>
      </c>
      <c r="I5" s="5">
        <v>999</v>
      </c>
      <c r="J5" s="5">
        <f>VLOOKUP('OPEN-F'!$I5,Points!$A$5:$B$155,2,FALSE)</f>
        <v>0</v>
      </c>
      <c r="K5" s="5">
        <v>3</v>
      </c>
      <c r="L5" s="5">
        <f>VLOOKUP('OPEN-F'!$K5,Points!$A$5:$B$155,2,FALSE)</f>
        <v>300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5" t="s">
        <v>246</v>
      </c>
      <c r="B6" s="5">
        <f>SUM('OPEN-F'!$D6,'OPEN-F'!$F6,'OPEN-F'!$H6,'OPEN-F'!$J6,'OPEN-F'!$L6)</f>
        <v>500</v>
      </c>
      <c r="C6" s="5">
        <v>999</v>
      </c>
      <c r="D6" s="5">
        <f>VLOOKUP('OPEN-F'!$C6,Points!$A$5:$B$155,2,FALSE)</f>
        <v>0</v>
      </c>
      <c r="E6" s="5">
        <v>999</v>
      </c>
      <c r="F6" s="5">
        <f>VLOOKUP('OPEN-F'!$E6,Points!$A$5:$B$155,2,FALSE)</f>
        <v>0</v>
      </c>
      <c r="G6" s="5">
        <v>999</v>
      </c>
      <c r="H6" s="5">
        <f>VLOOKUP('OPEN-F'!$G6,Points!$A$5:$B$155,2,FALSE)</f>
        <v>0</v>
      </c>
      <c r="I6" s="5">
        <v>999</v>
      </c>
      <c r="J6" s="5">
        <f>VLOOKUP('OPEN-F'!$I6,Points!$A$5:$B$155,2,FALSE)</f>
        <v>0</v>
      </c>
      <c r="K6" s="5">
        <v>1</v>
      </c>
      <c r="L6" s="5">
        <f>VLOOKUP('OPEN-F'!$K6,Points!$A$5:$B$155,2,FALSE)</f>
        <v>500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5" t="s">
        <v>247</v>
      </c>
      <c r="B7" s="5">
        <f>SUM('OPEN-F'!$D7,'OPEN-F'!$F7,'OPEN-F'!$H7,'OPEN-F'!$J7,'OPEN-F'!$L7)</f>
        <v>450</v>
      </c>
      <c r="C7" s="5">
        <v>999</v>
      </c>
      <c r="D7" s="5">
        <f>VLOOKUP('OPEN-F'!$C7,Points!$A$5:$B$155,2,FALSE)</f>
        <v>0</v>
      </c>
      <c r="E7" s="5">
        <v>999</v>
      </c>
      <c r="F7" s="5">
        <f>VLOOKUP('OPEN-F'!$E7,Points!$A$5:$B$155,2,FALSE)</f>
        <v>0</v>
      </c>
      <c r="G7" s="5">
        <v>5</v>
      </c>
      <c r="H7" s="5">
        <f>VLOOKUP('OPEN-F'!$G7,Points!$A$5:$B$155,2,FALSE)</f>
        <v>225</v>
      </c>
      <c r="I7" s="5">
        <v>999</v>
      </c>
      <c r="J7" s="5">
        <f>VLOOKUP('OPEN-F'!$I7,Points!$A$5:$B$155,2,FALSE)</f>
        <v>0</v>
      </c>
      <c r="K7" s="5">
        <v>5</v>
      </c>
      <c r="L7" s="5">
        <f>VLOOKUP('OPEN-F'!$K7,Points!$A$5:$B$155,2,FALSE)</f>
        <v>225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5" t="s">
        <v>248</v>
      </c>
      <c r="B8" s="5">
        <f>SUM('OPEN-F'!$D8,'OPEN-F'!$F8,'OPEN-F'!$H8,'OPEN-F'!$J8,'OPEN-F'!$L8)</f>
        <v>300</v>
      </c>
      <c r="C8" s="5">
        <v>999</v>
      </c>
      <c r="D8" s="5">
        <f>VLOOKUP('OPEN-F'!$C8,Points!$A$5:$B$155,2,FALSE)</f>
        <v>0</v>
      </c>
      <c r="E8" s="5">
        <v>999</v>
      </c>
      <c r="F8" s="5">
        <f>VLOOKUP('OPEN-F'!$E8,Points!$A$5:$B$155,2,FALSE)</f>
        <v>0</v>
      </c>
      <c r="G8" s="5">
        <v>3</v>
      </c>
      <c r="H8" s="5">
        <f>VLOOKUP('OPEN-F'!$G8,Points!$A$5:$B$155,2,FALSE)</f>
        <v>300</v>
      </c>
      <c r="I8" s="5">
        <v>999</v>
      </c>
      <c r="J8" s="5">
        <f>VLOOKUP('OPEN-F'!$I8,Points!$A$5:$B$155,2,FALSE)</f>
        <v>0</v>
      </c>
      <c r="K8" s="5">
        <v>999</v>
      </c>
      <c r="L8" s="5">
        <f>VLOOKUP('OPEN-F'!$K8,Points!$A$5:$B$155,2,FALSE)</f>
        <v>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5" t="s">
        <v>249</v>
      </c>
      <c r="B9" s="5">
        <f>SUM('OPEN-F'!$D9,'OPEN-F'!$F9,'OPEN-F'!$H9,'OPEN-F'!$J9,'OPEN-F'!$L9)</f>
        <v>250</v>
      </c>
      <c r="C9" s="5">
        <v>999</v>
      </c>
      <c r="D9" s="5">
        <f>VLOOKUP('OPEN-F'!$C9,Points!$A$5:$B$155,2,FALSE)</f>
        <v>0</v>
      </c>
      <c r="E9" s="5">
        <v>999</v>
      </c>
      <c r="F9" s="5">
        <f>VLOOKUP('OPEN-F'!$E9,Points!$A$5:$B$155,2,FALSE)</f>
        <v>0</v>
      </c>
      <c r="G9" s="5">
        <v>4</v>
      </c>
      <c r="H9" s="5">
        <f>VLOOKUP('OPEN-F'!$G9,Points!$A$5:$B$155,2,FALSE)</f>
        <v>250</v>
      </c>
      <c r="I9" s="5">
        <v>999</v>
      </c>
      <c r="J9" s="5">
        <f>VLOOKUP('OPEN-F'!$I9,Points!$A$5:$B$155,2,FALSE)</f>
        <v>0</v>
      </c>
      <c r="K9" s="5">
        <v>999</v>
      </c>
      <c r="L9" s="5">
        <f>VLOOKUP('OPEN-F'!$K9,Points!$A$5:$B$155,2,FALSE)</f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5" t="s">
        <v>250</v>
      </c>
      <c r="B10" s="5">
        <f>SUM('OPEN-F'!$D10,'OPEN-F'!$F10,'OPEN-F'!$H10,'OPEN-F'!$J10,'OPEN-F'!$L10)</f>
        <v>250</v>
      </c>
      <c r="C10" s="5">
        <v>999</v>
      </c>
      <c r="D10" s="5">
        <f>VLOOKUP('OPEN-F'!$C10,Points!$A$5:$B$155,2,FALSE)</f>
        <v>0</v>
      </c>
      <c r="E10" s="5">
        <v>999</v>
      </c>
      <c r="F10" s="5">
        <f>VLOOKUP('OPEN-F'!$E10,Points!$A$5:$B$155,2,FALSE)</f>
        <v>0</v>
      </c>
      <c r="G10" s="5">
        <v>999</v>
      </c>
      <c r="H10" s="5">
        <f>VLOOKUP('OPEN-F'!$G10,Points!$A$5:$B$155,2,FALSE)</f>
        <v>0</v>
      </c>
      <c r="I10" s="5">
        <v>999</v>
      </c>
      <c r="J10" s="5">
        <f>VLOOKUP('OPEN-F'!$I10,Points!$A$5:$B$155,2,FALSE)</f>
        <v>0</v>
      </c>
      <c r="K10" s="5">
        <v>4</v>
      </c>
      <c r="L10" s="5">
        <f>VLOOKUP('OPEN-F'!$K10,Points!$A$5:$B$155,2,FALSE)</f>
        <v>250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5" t="s">
        <v>251</v>
      </c>
      <c r="B11" s="5">
        <f>SUM('OPEN-F'!$D11,'OPEN-F'!$F11,'OPEN-F'!$H11,'OPEN-F'!$J11,'OPEN-F'!$L11)</f>
        <v>200</v>
      </c>
      <c r="C11" s="5">
        <v>999</v>
      </c>
      <c r="D11" s="5">
        <f>VLOOKUP('OPEN-F'!$C11,Points!$A$5:$B$155,2,FALSE)</f>
        <v>0</v>
      </c>
      <c r="E11" s="5">
        <v>999</v>
      </c>
      <c r="F11" s="5">
        <f>VLOOKUP('OPEN-F'!$E11,Points!$A$5:$B$155,2,FALSE)</f>
        <v>0</v>
      </c>
      <c r="G11" s="5">
        <v>6</v>
      </c>
      <c r="H11" s="5">
        <f>VLOOKUP('OPEN-F'!$G11,Points!$A$5:$B$155,2,FALSE)</f>
        <v>200</v>
      </c>
      <c r="I11" s="5">
        <v>999</v>
      </c>
      <c r="J11" s="5">
        <f>VLOOKUP('OPEN-F'!$I11,Points!$A$5:$B$155,2,FALSE)</f>
        <v>0</v>
      </c>
      <c r="K11" s="5">
        <v>999</v>
      </c>
      <c r="L11" s="5">
        <f>VLOOKUP('OPEN-F'!$K11,Points!$A$5:$B$155,2,FALSE)</f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5" t="s">
        <v>252</v>
      </c>
      <c r="B12" s="5">
        <f>SUM('OPEN-F'!$D12,'OPEN-F'!$F12,'OPEN-F'!$H12,'OPEN-F'!$J12,'OPEN-F'!$L12)</f>
        <v>180</v>
      </c>
      <c r="C12" s="5">
        <v>999</v>
      </c>
      <c r="D12" s="5">
        <f>VLOOKUP('OPEN-F'!$C12,Points!$A$5:$B$155,2,FALSE)</f>
        <v>0</v>
      </c>
      <c r="E12" s="5">
        <v>999</v>
      </c>
      <c r="F12" s="5">
        <f>VLOOKUP('OPEN-F'!$E12,Points!$A$5:$B$155,2,FALSE)</f>
        <v>0</v>
      </c>
      <c r="G12" s="5">
        <v>7</v>
      </c>
      <c r="H12" s="5">
        <f>VLOOKUP('OPEN-F'!$G12,Points!$A$5:$B$155,2,FALSE)</f>
        <v>180</v>
      </c>
      <c r="I12" s="5">
        <v>999</v>
      </c>
      <c r="J12" s="5">
        <f>VLOOKUP('OPEN-F'!$I12,Points!$A$5:$B$155,2,FALSE)</f>
        <v>0</v>
      </c>
      <c r="K12" s="5">
        <v>999</v>
      </c>
      <c r="L12" s="5">
        <f>VLOOKUP('OPEN-F'!$K12,Points!$A$5:$B$155,2,FALSE)</f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5" t="s">
        <v>253</v>
      </c>
      <c r="B13" s="5">
        <f>SUM('OPEN-F'!$D13,'OPEN-F'!$F13,'OPEN-F'!$H13,'OPEN-F'!$J13,'OPEN-F'!$L13)</f>
        <v>160</v>
      </c>
      <c r="C13" s="5">
        <v>999</v>
      </c>
      <c r="D13" s="5">
        <f>VLOOKUP('OPEN-F'!$C13,Points!$A$5:$B$155,2,FALSE)</f>
        <v>0</v>
      </c>
      <c r="E13" s="5">
        <v>999</v>
      </c>
      <c r="F13" s="5">
        <f>VLOOKUP('OPEN-F'!$E13,Points!$A$5:$B$155,2,FALSE)</f>
        <v>0</v>
      </c>
      <c r="G13" s="5">
        <v>8</v>
      </c>
      <c r="H13" s="5">
        <f>VLOOKUP('OPEN-F'!$G13,Points!$A$5:$B$155,2,FALSE)</f>
        <v>160</v>
      </c>
      <c r="I13" s="5">
        <v>999</v>
      </c>
      <c r="J13" s="5">
        <f>VLOOKUP('OPEN-F'!$I13,Points!$A$5:$B$155,2,FALSE)</f>
        <v>0</v>
      </c>
      <c r="K13" s="5">
        <v>999</v>
      </c>
      <c r="L13" s="5">
        <f>VLOOKUP('OPEN-F'!$K13,Points!$A$5:$B$155,2,FALSE)</f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5" t="s">
        <v>256</v>
      </c>
      <c r="B14" s="5">
        <f>SUM('OPEN-F'!$D14,'OPEN-F'!$F14,'OPEN-F'!$H14,'OPEN-F'!$J14,'OPEN-F'!$L14)</f>
        <v>145</v>
      </c>
      <c r="C14" s="5">
        <v>999</v>
      </c>
      <c r="D14" s="5">
        <f>VLOOKUP('OPEN-F'!$C14,Points!$A$5:$B$155,2,FALSE)</f>
        <v>0</v>
      </c>
      <c r="E14" s="5">
        <v>999</v>
      </c>
      <c r="F14" s="5">
        <f>VLOOKUP('OPEN-F'!$E14,Points!$A$5:$B$155,2,FALSE)</f>
        <v>0</v>
      </c>
      <c r="G14" s="5">
        <v>9</v>
      </c>
      <c r="H14" s="5">
        <f>VLOOKUP('OPEN-F'!$G14,Points!$A$5:$B$155,2,FALSE)</f>
        <v>145</v>
      </c>
      <c r="I14" s="5">
        <v>999</v>
      </c>
      <c r="J14" s="5">
        <f>VLOOKUP('OPEN-F'!$I14,Points!$A$5:$B$155,2,FALSE)</f>
        <v>0</v>
      </c>
      <c r="K14" s="5">
        <v>999</v>
      </c>
      <c r="L14" s="5">
        <f>VLOOKUP('OPEN-F'!$K14,Points!$A$5:$B$155,2,FALSE)</f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5" t="s">
        <v>261</v>
      </c>
      <c r="B15" s="5">
        <f>SUM('OPEN-F'!$D15,'OPEN-F'!$F15,'OPEN-F'!$H15,'OPEN-F'!$J15,'OPEN-F'!$L15)</f>
        <v>130</v>
      </c>
      <c r="C15" s="5">
        <v>999</v>
      </c>
      <c r="D15" s="5">
        <f>VLOOKUP('OPEN-F'!$C15,Points!$A$5:$B$155,2,FALSE)</f>
        <v>0</v>
      </c>
      <c r="E15" s="5">
        <v>999</v>
      </c>
      <c r="F15" s="5">
        <f>VLOOKUP('OPEN-F'!$E15,Points!$A$5:$B$155,2,FALSE)</f>
        <v>0</v>
      </c>
      <c r="G15" s="5">
        <v>10</v>
      </c>
      <c r="H15" s="5">
        <f>VLOOKUP('OPEN-F'!$G15,Points!$A$5:$B$155,2,FALSE)</f>
        <v>130</v>
      </c>
      <c r="I15" s="5">
        <v>999</v>
      </c>
      <c r="J15" s="5">
        <f>VLOOKUP('OPEN-F'!$I15,Points!$A$5:$B$155,2,FALSE)</f>
        <v>0</v>
      </c>
      <c r="K15" s="5">
        <v>999</v>
      </c>
      <c r="L15" s="5">
        <f>VLOOKUP('OPEN-F'!$K15,Points!$A$5:$B$155,2,FALSE)</f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5" t="s">
        <v>264</v>
      </c>
      <c r="B16" s="5">
        <f>SUM('OPEN-F'!$D16,'OPEN-F'!$F16,'OPEN-F'!$H16,'OPEN-F'!$J16,'OPEN-F'!$L16)</f>
        <v>120</v>
      </c>
      <c r="C16" s="5">
        <v>999</v>
      </c>
      <c r="D16" s="5">
        <f>VLOOKUP('OPEN-F'!$C16,Points!$A$5:$B$155,2,FALSE)</f>
        <v>0</v>
      </c>
      <c r="E16" s="5">
        <v>999</v>
      </c>
      <c r="F16" s="5">
        <f>VLOOKUP('OPEN-F'!$E16,Points!$A$5:$B$155,2,FALSE)</f>
        <v>0</v>
      </c>
      <c r="G16" s="5">
        <v>11</v>
      </c>
      <c r="H16" s="5">
        <f>VLOOKUP('OPEN-F'!$G16,Points!$A$5:$B$155,2,FALSE)</f>
        <v>120</v>
      </c>
      <c r="I16" s="5">
        <v>999</v>
      </c>
      <c r="J16" s="5">
        <f>VLOOKUP('OPEN-F'!$I16,Points!$A$5:$B$155,2,FALSE)</f>
        <v>0</v>
      </c>
      <c r="K16" s="5">
        <v>999</v>
      </c>
      <c r="L16" s="5">
        <f>VLOOKUP('OPEN-F'!$K16,Points!$A$5:$B$155,2,FALSE)</f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C2:D2"/>
    <mergeCell ref="E2:F2"/>
    <mergeCell ref="G2:H2"/>
    <mergeCell ref="I2:J2"/>
    <mergeCell ref="K2:L2"/>
  </mergeCells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9.5703125" customWidth="1"/>
    <col min="2" max="16" width="8.85546875" customWidth="1"/>
    <col min="17" max="26" width="8.7109375" customWidth="1"/>
  </cols>
  <sheetData>
    <row r="1" spans="1:26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0" t="s">
        <v>16</v>
      </c>
      <c r="D2" s="21"/>
      <c r="E2" s="20" t="s">
        <v>20</v>
      </c>
      <c r="F2" s="21"/>
      <c r="G2" s="20" t="s">
        <v>23</v>
      </c>
      <c r="H2" s="21"/>
      <c r="I2" s="20" t="s">
        <v>24</v>
      </c>
      <c r="J2" s="21"/>
      <c r="K2" s="20" t="s">
        <v>25</v>
      </c>
      <c r="L2" s="2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5" t="s">
        <v>28</v>
      </c>
      <c r="B3" s="5" t="s">
        <v>34</v>
      </c>
      <c r="C3" s="5" t="s">
        <v>36</v>
      </c>
      <c r="D3" s="5" t="s">
        <v>38</v>
      </c>
      <c r="E3" s="5" t="s">
        <v>41</v>
      </c>
      <c r="F3" s="5" t="s">
        <v>42</v>
      </c>
      <c r="G3" s="5" t="s">
        <v>45</v>
      </c>
      <c r="H3" s="5" t="s">
        <v>46</v>
      </c>
      <c r="I3" s="5" t="s">
        <v>47</v>
      </c>
      <c r="J3" s="5" t="s">
        <v>49</v>
      </c>
      <c r="K3" s="5" t="s">
        <v>50</v>
      </c>
      <c r="L3" s="5" t="s">
        <v>51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5" t="s">
        <v>255</v>
      </c>
      <c r="B4" s="5">
        <f>SUM('U16-M'!$D4,'U16-M'!$F4,'U16-M'!$H4,'U16-M'!$J4,'U16-M'!$L4)</f>
        <v>1900</v>
      </c>
      <c r="C4" s="5">
        <v>1</v>
      </c>
      <c r="D4" s="5">
        <f>VLOOKUP('U16-M'!$C4,Points!$A$5:$B$155,2,FALSE)</f>
        <v>500</v>
      </c>
      <c r="E4" s="5">
        <v>1</v>
      </c>
      <c r="F4" s="5">
        <f>VLOOKUP('U16-M'!$E4,Points!$A$5:$B$155,2,FALSE)</f>
        <v>500</v>
      </c>
      <c r="G4" s="5">
        <v>999</v>
      </c>
      <c r="H4" s="5">
        <f>VLOOKUP('U16-M'!$G4,Points!$A$5:$B$155,2,FALSE)</f>
        <v>0</v>
      </c>
      <c r="I4" s="5">
        <v>1</v>
      </c>
      <c r="J4" s="5">
        <f>VLOOKUP('U16-M'!$I4,Points!$A$5:$B$155,2,FALSE)</f>
        <v>500</v>
      </c>
      <c r="K4" s="5">
        <v>2</v>
      </c>
      <c r="L4" s="5">
        <f>VLOOKUP('U16-M'!$K4,Points!$A$5:$B$155,2,FALSE)</f>
        <v>400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5" t="s">
        <v>257</v>
      </c>
      <c r="B5" s="5">
        <f>SUM('U16-M'!$D5,'U16-M'!$F5,'U16-M'!$H5,'U16-M'!$J5,'U16-M'!$L5)</f>
        <v>625</v>
      </c>
      <c r="C5" s="5">
        <v>999</v>
      </c>
      <c r="D5" s="5">
        <f>VLOOKUP('U16-M'!$C5,Points!$A$5:$B$155,2,FALSE)</f>
        <v>0</v>
      </c>
      <c r="E5" s="5">
        <v>999</v>
      </c>
      <c r="F5" s="5">
        <f>VLOOKUP('U16-M'!$E5,Points!$A$5:$B$155,2,FALSE)</f>
        <v>0</v>
      </c>
      <c r="G5" s="5">
        <v>999</v>
      </c>
      <c r="H5" s="5">
        <f>VLOOKUP('U16-M'!$G5,Points!$A$5:$B$155,2,FALSE)</f>
        <v>0</v>
      </c>
      <c r="I5" s="5">
        <v>2</v>
      </c>
      <c r="J5" s="5">
        <f>VLOOKUP('U16-M'!$I5,Points!$A$5:$B$155,2,FALSE)</f>
        <v>400</v>
      </c>
      <c r="K5" s="5">
        <v>5</v>
      </c>
      <c r="L5" s="5">
        <f>VLOOKUP('U16-M'!$K5,Points!$A$5:$B$155,2,FALSE)</f>
        <v>225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5" t="s">
        <v>259</v>
      </c>
      <c r="B6" s="5">
        <f>SUM('U16-M'!$D6,'U16-M'!$F6,'U16-M'!$H6,'U16-M'!$J6,'U16-M'!$L6)</f>
        <v>500</v>
      </c>
      <c r="C6" s="5">
        <v>999</v>
      </c>
      <c r="D6" s="5">
        <f>VLOOKUP('U16-M'!$C6,Points!$A$5:$B$155,2,FALSE)</f>
        <v>0</v>
      </c>
      <c r="E6" s="5">
        <v>999</v>
      </c>
      <c r="F6" s="5">
        <f>VLOOKUP('U16-M'!$E6,Points!$A$5:$B$155,2,FALSE)</f>
        <v>0</v>
      </c>
      <c r="G6" s="5">
        <v>1</v>
      </c>
      <c r="H6" s="5">
        <f>VLOOKUP('U16-M'!$G6,Points!$A$5:$B$155,2,FALSE)</f>
        <v>500</v>
      </c>
      <c r="I6" s="5">
        <v>999</v>
      </c>
      <c r="J6" s="5">
        <f>VLOOKUP('U16-M'!$I6,Points!$A$5:$B$155,2,FALSE)</f>
        <v>0</v>
      </c>
      <c r="K6" s="5">
        <v>999</v>
      </c>
      <c r="L6" s="5">
        <f>VLOOKUP('U16-M'!$K6,Points!$A$5:$B$155,2,FALSE)</f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5" t="s">
        <v>262</v>
      </c>
      <c r="B7" s="5">
        <f>SUM('U16-M'!$D7,'U16-M'!$F7,'U16-M'!$H7,'U16-M'!$J7,'U16-M'!$L7)</f>
        <v>500</v>
      </c>
      <c r="C7" s="5">
        <v>999</v>
      </c>
      <c r="D7" s="5">
        <f>VLOOKUP('U16-M'!$C7,Points!$A$5:$B$155,2,FALSE)</f>
        <v>0</v>
      </c>
      <c r="E7" s="5">
        <v>999</v>
      </c>
      <c r="F7" s="5">
        <f>VLOOKUP('U16-M'!$E7,Points!$A$5:$B$155,2,FALSE)</f>
        <v>0</v>
      </c>
      <c r="G7" s="5">
        <v>999</v>
      </c>
      <c r="H7" s="5">
        <f>VLOOKUP('U16-M'!$G7,Points!$A$5:$B$155,2,FALSE)</f>
        <v>0</v>
      </c>
      <c r="I7" s="5">
        <v>999</v>
      </c>
      <c r="J7" s="5">
        <f>VLOOKUP('U16-M'!$I7,Points!$A$5:$B$155,2,FALSE)</f>
        <v>0</v>
      </c>
      <c r="K7" s="5">
        <v>1</v>
      </c>
      <c r="L7" s="5">
        <f>VLOOKUP('U16-M'!$K7,Points!$A$5:$B$155,2,FALSE)</f>
        <v>500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5" t="s">
        <v>265</v>
      </c>
      <c r="B8" s="5">
        <f>SUM('U16-M'!$D8,'U16-M'!$F8,'U16-M'!$H8,'U16-M'!$J8,'U16-M'!$L8)</f>
        <v>400</v>
      </c>
      <c r="C8" s="5">
        <v>999</v>
      </c>
      <c r="D8" s="5">
        <f>VLOOKUP('U16-M'!$C8,Points!$A$5:$B$155,2,FALSE)</f>
        <v>0</v>
      </c>
      <c r="E8" s="5">
        <v>999</v>
      </c>
      <c r="F8" s="5">
        <f>VLOOKUP('U16-M'!$E8,Points!$A$5:$B$155,2,FALSE)</f>
        <v>0</v>
      </c>
      <c r="G8" s="5">
        <v>2</v>
      </c>
      <c r="H8" s="5">
        <f>VLOOKUP('U16-M'!$G8,Points!$A$5:$B$155,2,FALSE)</f>
        <v>400</v>
      </c>
      <c r="I8" s="5">
        <v>999</v>
      </c>
      <c r="J8" s="5">
        <f>VLOOKUP('U16-M'!$I8,Points!$A$5:$B$155,2,FALSE)</f>
        <v>0</v>
      </c>
      <c r="K8" s="5">
        <v>999</v>
      </c>
      <c r="L8" s="5">
        <f>VLOOKUP('U16-M'!$K8,Points!$A$5:$B$155,2,FALSE)</f>
        <v>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5" t="s">
        <v>268</v>
      </c>
      <c r="B9" s="5">
        <f>SUM('U16-M'!$D9,'U16-M'!$F9,'U16-M'!$H9,'U16-M'!$J9,'U16-M'!$L9)</f>
        <v>300</v>
      </c>
      <c r="C9" s="5">
        <v>999</v>
      </c>
      <c r="D9" s="5">
        <f>VLOOKUP('U16-M'!$C9,Points!$A$5:$B$155,2,FALSE)</f>
        <v>0</v>
      </c>
      <c r="E9" s="5">
        <v>999</v>
      </c>
      <c r="F9" s="5">
        <f>VLOOKUP('U16-M'!$E9,Points!$A$5:$B$155,2,FALSE)</f>
        <v>0</v>
      </c>
      <c r="G9" s="5">
        <v>3</v>
      </c>
      <c r="H9" s="5">
        <f>VLOOKUP('U16-M'!$G9,Points!$A$5:$B$155,2,FALSE)</f>
        <v>300</v>
      </c>
      <c r="I9" s="5">
        <v>999</v>
      </c>
      <c r="J9" s="5">
        <f>VLOOKUP('U16-M'!$I9,Points!$A$5:$B$155,2,FALSE)</f>
        <v>0</v>
      </c>
      <c r="K9" s="5">
        <v>999</v>
      </c>
      <c r="L9" s="5">
        <f>VLOOKUP('U16-M'!$K9,Points!$A$5:$B$155,2,FALSE)</f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5" t="s">
        <v>270</v>
      </c>
      <c r="B10" s="5">
        <f>SUM('U16-M'!$D10,'U16-M'!$F10,'U16-M'!$H10,'U16-M'!$J10,'U16-M'!$L10)</f>
        <v>300</v>
      </c>
      <c r="C10" s="5">
        <v>999</v>
      </c>
      <c r="D10" s="5">
        <f>VLOOKUP('U16-M'!$C10,Points!$A$5:$B$155,2,FALSE)</f>
        <v>0</v>
      </c>
      <c r="E10" s="5">
        <v>999</v>
      </c>
      <c r="F10" s="5">
        <f>VLOOKUP('U16-M'!$E10,Points!$A$5:$B$155,2,FALSE)</f>
        <v>0</v>
      </c>
      <c r="G10" s="5">
        <v>999</v>
      </c>
      <c r="H10" s="5">
        <f>VLOOKUP('U16-M'!$G10,Points!$A$5:$B$155,2,FALSE)</f>
        <v>0</v>
      </c>
      <c r="I10" s="5">
        <v>3</v>
      </c>
      <c r="J10" s="5">
        <f>VLOOKUP('U16-M'!$I10,Points!$A$5:$B$155,2,FALSE)</f>
        <v>300</v>
      </c>
      <c r="K10" s="5">
        <v>999</v>
      </c>
      <c r="L10" s="5">
        <f>VLOOKUP('U16-M'!$K10,Points!$A$5:$B$155,2,FALSE)</f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5" t="s">
        <v>272</v>
      </c>
      <c r="B11" s="5">
        <f>SUM('U16-M'!$D11,'U16-M'!$F11,'U16-M'!$H11,'U16-M'!$J11,'U16-M'!$L11)</f>
        <v>300</v>
      </c>
      <c r="C11" s="5">
        <v>999</v>
      </c>
      <c r="D11" s="5">
        <f>VLOOKUP('U16-M'!$C11,Points!$A$5:$B$155,2,FALSE)</f>
        <v>0</v>
      </c>
      <c r="E11" s="5">
        <v>999</v>
      </c>
      <c r="F11" s="5">
        <f>VLOOKUP('U16-M'!$E11,Points!$A$5:$B$155,2,FALSE)</f>
        <v>0</v>
      </c>
      <c r="G11" s="5">
        <v>999</v>
      </c>
      <c r="H11" s="5">
        <f>VLOOKUP('U16-M'!$G11,Points!$A$5:$B$155,2,FALSE)</f>
        <v>0</v>
      </c>
      <c r="I11" s="5">
        <v>999</v>
      </c>
      <c r="J11" s="5">
        <f>VLOOKUP('U16-M'!$I11,Points!$A$5:$B$155,2,FALSE)</f>
        <v>0</v>
      </c>
      <c r="K11" s="5">
        <v>3</v>
      </c>
      <c r="L11" s="5">
        <f>VLOOKUP('U16-M'!$K11,Points!$A$5:$B$155,2,FALSE)</f>
        <v>300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5" t="s">
        <v>274</v>
      </c>
      <c r="B12" s="5">
        <f>SUM('U16-M'!$D12,'U16-M'!$F12,'U16-M'!$H12,'U16-M'!$J12,'U16-M'!$L12)</f>
        <v>250</v>
      </c>
      <c r="C12" s="5">
        <v>999</v>
      </c>
      <c r="D12" s="5">
        <f>VLOOKUP('U16-M'!$C12,Points!$A$5:$B$155,2,FALSE)</f>
        <v>0</v>
      </c>
      <c r="E12" s="5">
        <v>999</v>
      </c>
      <c r="F12" s="5">
        <f>VLOOKUP('U16-M'!$E12,Points!$A$5:$B$155,2,FALSE)</f>
        <v>0</v>
      </c>
      <c r="G12" s="5">
        <v>4</v>
      </c>
      <c r="H12" s="5">
        <f>VLOOKUP('U16-M'!$G12,Points!$A$5:$B$155,2,FALSE)</f>
        <v>250</v>
      </c>
      <c r="I12" s="5">
        <v>999</v>
      </c>
      <c r="J12" s="5">
        <f>VLOOKUP('U16-M'!$I12,Points!$A$5:$B$155,2,FALSE)</f>
        <v>0</v>
      </c>
      <c r="K12" s="5">
        <v>999</v>
      </c>
      <c r="L12" s="5">
        <f>VLOOKUP('U16-M'!$K12,Points!$A$5:$B$155,2,FALSE)</f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5" t="s">
        <v>276</v>
      </c>
      <c r="B13" s="5">
        <f>SUM('U16-M'!$D13,'U16-M'!$F13,'U16-M'!$H13,'U16-M'!$J13,'U16-M'!$L13)</f>
        <v>250</v>
      </c>
      <c r="C13" s="5">
        <v>999</v>
      </c>
      <c r="D13" s="5">
        <f>VLOOKUP('U16-M'!$C13,Points!$A$5:$B$155,2,FALSE)</f>
        <v>0</v>
      </c>
      <c r="E13" s="5">
        <v>999</v>
      </c>
      <c r="F13" s="5">
        <f>VLOOKUP('U16-M'!$E13,Points!$A$5:$B$155,2,FALSE)</f>
        <v>0</v>
      </c>
      <c r="G13" s="5">
        <v>999</v>
      </c>
      <c r="H13" s="5">
        <f>VLOOKUP('U16-M'!$G13,Points!$A$5:$B$155,2,FALSE)</f>
        <v>0</v>
      </c>
      <c r="I13" s="5">
        <v>999</v>
      </c>
      <c r="J13" s="5">
        <f>VLOOKUP('U16-M'!$I13,Points!$A$5:$B$155,2,FALSE)</f>
        <v>0</v>
      </c>
      <c r="K13" s="5">
        <v>4</v>
      </c>
      <c r="L13" s="5">
        <f>VLOOKUP('U16-M'!$K13,Points!$A$5:$B$155,2,FALSE)</f>
        <v>250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5" t="s">
        <v>277</v>
      </c>
      <c r="B14" s="5">
        <f>SUM('U16-M'!$D14,'U16-M'!$F14,'U16-M'!$H14,'U16-M'!$J14,'U16-M'!$L14)</f>
        <v>225</v>
      </c>
      <c r="C14" s="5">
        <v>999</v>
      </c>
      <c r="D14" s="5">
        <f>VLOOKUP('U16-M'!$C14,Points!$A$5:$B$155,2,FALSE)</f>
        <v>0</v>
      </c>
      <c r="E14" s="5">
        <v>999</v>
      </c>
      <c r="F14" s="5">
        <f>VLOOKUP('U16-M'!$E14,Points!$A$5:$B$155,2,FALSE)</f>
        <v>0</v>
      </c>
      <c r="G14" s="5">
        <v>5</v>
      </c>
      <c r="H14" s="5">
        <f>VLOOKUP('U16-M'!$G14,Points!$A$5:$B$155,2,FALSE)</f>
        <v>225</v>
      </c>
      <c r="I14" s="5">
        <v>999</v>
      </c>
      <c r="J14" s="5">
        <f>VLOOKUP('U16-M'!$I14,Points!$A$5:$B$155,2,FALSE)</f>
        <v>0</v>
      </c>
      <c r="K14" s="5">
        <v>999</v>
      </c>
      <c r="L14" s="5">
        <f>VLOOKUP('U16-M'!$K14,Points!$A$5:$B$155,2,FALSE)</f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5" t="s">
        <v>278</v>
      </c>
      <c r="B15" s="5">
        <f>SUM('U16-M'!$D15,'U16-M'!$F15,'U16-M'!$H15,'U16-M'!$J15,'U16-M'!$L15)</f>
        <v>200</v>
      </c>
      <c r="C15" s="5">
        <v>999</v>
      </c>
      <c r="D15" s="5">
        <f>VLOOKUP('U16-M'!$C15,Points!$A$5:$B$155,2,FALSE)</f>
        <v>0</v>
      </c>
      <c r="E15" s="5">
        <v>999</v>
      </c>
      <c r="F15" s="5">
        <f>VLOOKUP('U16-M'!$E15,Points!$A$5:$B$155,2,FALSE)</f>
        <v>0</v>
      </c>
      <c r="G15" s="5">
        <v>6</v>
      </c>
      <c r="H15" s="5">
        <f>VLOOKUP('U16-M'!$G15,Points!$A$5:$B$155,2,FALSE)</f>
        <v>200</v>
      </c>
      <c r="I15" s="5">
        <v>999</v>
      </c>
      <c r="J15" s="5">
        <f>VLOOKUP('U16-M'!$I15,Points!$A$5:$B$155,2,FALSE)</f>
        <v>0</v>
      </c>
      <c r="K15" s="5">
        <v>999</v>
      </c>
      <c r="L15" s="5">
        <f>VLOOKUP('U16-M'!$K15,Points!$A$5:$B$155,2,FALSE)</f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5" t="s">
        <v>279</v>
      </c>
      <c r="B16" s="5">
        <f>SUM('U16-M'!$D16,'U16-M'!$F16,'U16-M'!$H16,'U16-M'!$J16,'U16-M'!$L16)</f>
        <v>200</v>
      </c>
      <c r="C16" s="5">
        <v>999</v>
      </c>
      <c r="D16" s="5">
        <f>VLOOKUP('U16-M'!$C16,Points!$A$5:$B$155,2,FALSE)</f>
        <v>0</v>
      </c>
      <c r="E16" s="5">
        <v>999</v>
      </c>
      <c r="F16" s="5">
        <f>VLOOKUP('U16-M'!$E16,Points!$A$5:$B$155,2,FALSE)</f>
        <v>0</v>
      </c>
      <c r="G16" s="5">
        <v>999</v>
      </c>
      <c r="H16" s="5">
        <f>VLOOKUP('U16-M'!$G16,Points!$A$5:$B$155,2,FALSE)</f>
        <v>0</v>
      </c>
      <c r="I16" s="5">
        <v>999</v>
      </c>
      <c r="J16" s="5">
        <f>VLOOKUP('U16-M'!$I16,Points!$A$5:$B$155,2,FALSE)</f>
        <v>0</v>
      </c>
      <c r="K16" s="5">
        <v>6</v>
      </c>
      <c r="L16" s="5">
        <f>VLOOKUP('U16-M'!$K16,Points!$A$5:$B$155,2,FALSE)</f>
        <v>200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5" t="s">
        <v>280</v>
      </c>
      <c r="B17" s="5">
        <f>SUM('U16-M'!$D17,'U16-M'!$F17,'U16-M'!$H17,'U16-M'!$J17,'U16-M'!$L17)</f>
        <v>180</v>
      </c>
      <c r="C17" s="5">
        <v>999</v>
      </c>
      <c r="D17" s="5">
        <f>VLOOKUP('U16-M'!$C17,Points!$A$5:$B$155,2,FALSE)</f>
        <v>0</v>
      </c>
      <c r="E17" s="5">
        <v>999</v>
      </c>
      <c r="F17" s="5">
        <f>VLOOKUP('U16-M'!$E17,Points!$A$5:$B$155,2,FALSE)</f>
        <v>0</v>
      </c>
      <c r="G17" s="5">
        <v>7</v>
      </c>
      <c r="H17" s="5">
        <f>VLOOKUP('U16-M'!$G17,Points!$A$5:$B$155,2,FALSE)</f>
        <v>180</v>
      </c>
      <c r="I17" s="5">
        <v>999</v>
      </c>
      <c r="J17" s="5">
        <f>VLOOKUP('U16-M'!$I17,Points!$A$5:$B$155,2,FALSE)</f>
        <v>0</v>
      </c>
      <c r="K17" s="5">
        <v>999</v>
      </c>
      <c r="L17" s="5">
        <f>VLOOKUP('U16-M'!$K17,Points!$A$5:$B$155,2,FALSE)</f>
        <v>0</v>
      </c>
      <c r="M17" s="2"/>
      <c r="N17" s="2"/>
      <c r="O17" s="2"/>
      <c r="P17" s="18" t="s">
        <v>132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5" t="s">
        <v>281</v>
      </c>
      <c r="B18" s="5">
        <f>SUM('U16-M'!$D18,'U16-M'!$F18,'U16-M'!$H18,'U16-M'!$J18,'U16-M'!$L18)</f>
        <v>180</v>
      </c>
      <c r="C18" s="5">
        <v>999</v>
      </c>
      <c r="D18" s="5">
        <f>VLOOKUP('U16-M'!$C18,Points!$A$5:$B$155,2,FALSE)</f>
        <v>0</v>
      </c>
      <c r="E18" s="5">
        <v>999</v>
      </c>
      <c r="F18" s="5">
        <f>VLOOKUP('U16-M'!$E18,Points!$A$5:$B$155,2,FALSE)</f>
        <v>0</v>
      </c>
      <c r="G18" s="5">
        <v>999</v>
      </c>
      <c r="H18" s="5">
        <f>VLOOKUP('U16-M'!$G18,Points!$A$5:$B$155,2,FALSE)</f>
        <v>0</v>
      </c>
      <c r="I18" s="5">
        <v>999</v>
      </c>
      <c r="J18" s="5">
        <f>VLOOKUP('U16-M'!$I18,Points!$A$5:$B$155,2,FALSE)</f>
        <v>0</v>
      </c>
      <c r="K18" s="5">
        <v>7</v>
      </c>
      <c r="L18" s="5">
        <f>VLOOKUP('U16-M'!$K18,Points!$A$5:$B$155,2,FALSE)</f>
        <v>180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5" t="s">
        <v>282</v>
      </c>
      <c r="B19" s="5">
        <f>SUM('U16-M'!$D19,'U16-M'!$F19,'U16-M'!$H19,'U16-M'!$J19,'U16-M'!$L19)</f>
        <v>160</v>
      </c>
      <c r="C19" s="5">
        <v>999</v>
      </c>
      <c r="D19" s="5">
        <f>VLOOKUP('U16-M'!$C19,Points!$A$5:$B$155,2,FALSE)</f>
        <v>0</v>
      </c>
      <c r="E19" s="5">
        <v>999</v>
      </c>
      <c r="F19" s="5">
        <f>VLOOKUP('U16-M'!$E19,Points!$A$5:$B$155,2,FALSE)</f>
        <v>0</v>
      </c>
      <c r="G19" s="5">
        <v>8</v>
      </c>
      <c r="H19" s="5">
        <f>VLOOKUP('U16-M'!$G19,Points!$A$5:$B$155,2,FALSE)</f>
        <v>160</v>
      </c>
      <c r="I19" s="5">
        <v>999</v>
      </c>
      <c r="J19" s="5">
        <f>VLOOKUP('U16-M'!$I19,Points!$A$5:$B$155,2,FALSE)</f>
        <v>0</v>
      </c>
      <c r="K19" s="5">
        <v>999</v>
      </c>
      <c r="L19" s="5">
        <f>VLOOKUP('U16-M'!$K19,Points!$A$5:$B$155,2,FALSE)</f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5" t="s">
        <v>283</v>
      </c>
      <c r="B20" s="5">
        <f>SUM('U16-M'!$D20,'U16-M'!$F20,'U16-M'!$H20,'U16-M'!$J20,'U16-M'!$L20)</f>
        <v>160</v>
      </c>
      <c r="C20" s="5">
        <v>999</v>
      </c>
      <c r="D20" s="5">
        <f>VLOOKUP('U16-M'!$C20,Points!$A$5:$B$155,2,FALSE)</f>
        <v>0</v>
      </c>
      <c r="E20" s="5">
        <v>999</v>
      </c>
      <c r="F20" s="5">
        <f>VLOOKUP('U16-M'!$E20,Points!$A$5:$B$155,2,FALSE)</f>
        <v>0</v>
      </c>
      <c r="G20" s="5">
        <v>999</v>
      </c>
      <c r="H20" s="5">
        <f>VLOOKUP('U16-M'!$G20,Points!$A$5:$B$155,2,FALSE)</f>
        <v>0</v>
      </c>
      <c r="I20" s="5">
        <v>999</v>
      </c>
      <c r="J20" s="5">
        <f>VLOOKUP('U16-M'!$I20,Points!$A$5:$B$155,2,FALSE)</f>
        <v>0</v>
      </c>
      <c r="K20" s="5">
        <v>8</v>
      </c>
      <c r="L20" s="5">
        <f>VLOOKUP('U16-M'!$K20,Points!$A$5:$B$155,2,FALSE)</f>
        <v>160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5" t="s">
        <v>284</v>
      </c>
      <c r="B21" s="5">
        <f>SUM('U16-M'!$D21,'U16-M'!$F21,'U16-M'!$H21,'U16-M'!$J21,'U16-M'!$L21)</f>
        <v>145</v>
      </c>
      <c r="C21" s="5">
        <v>999</v>
      </c>
      <c r="D21" s="5">
        <f>VLOOKUP('U16-M'!$C21,Points!$A$5:$B$155,2,FALSE)</f>
        <v>0</v>
      </c>
      <c r="E21" s="5">
        <v>999</v>
      </c>
      <c r="F21" s="5">
        <f>VLOOKUP('U16-M'!$E21,Points!$A$5:$B$155,2,FALSE)</f>
        <v>0</v>
      </c>
      <c r="G21" s="5">
        <v>9</v>
      </c>
      <c r="H21" s="5">
        <f>VLOOKUP('U16-M'!$G21,Points!$A$5:$B$155,2,FALSE)</f>
        <v>145</v>
      </c>
      <c r="I21" s="5">
        <v>999</v>
      </c>
      <c r="J21" s="5">
        <f>VLOOKUP('U16-M'!$I21,Points!$A$5:$B$155,2,FALSE)</f>
        <v>0</v>
      </c>
      <c r="K21" s="5">
        <v>999</v>
      </c>
      <c r="L21" s="5">
        <f>VLOOKUP('U16-M'!$K21,Points!$A$5:$B$155,2,FALSE)</f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5" t="s">
        <v>285</v>
      </c>
      <c r="B22" s="5">
        <f>SUM('U16-M'!$D22,'U16-M'!$F22,'U16-M'!$H22,'U16-M'!$J22,'U16-M'!$L22)</f>
        <v>145</v>
      </c>
      <c r="C22" s="5">
        <v>999</v>
      </c>
      <c r="D22" s="5">
        <f>VLOOKUP('U16-M'!$C22,Points!$A$5:$B$155,2,FALSE)</f>
        <v>0</v>
      </c>
      <c r="E22" s="5">
        <v>999</v>
      </c>
      <c r="F22" s="5">
        <f>VLOOKUP('U16-M'!$E22,Points!$A$5:$B$155,2,FALSE)</f>
        <v>0</v>
      </c>
      <c r="G22" s="5">
        <v>9</v>
      </c>
      <c r="H22" s="5">
        <f>VLOOKUP('U16-M'!$G22,Points!$A$5:$B$155,2,FALSE)</f>
        <v>145</v>
      </c>
      <c r="I22" s="5">
        <v>999</v>
      </c>
      <c r="J22" s="5">
        <f>VLOOKUP('U16-M'!$I22,Points!$A$5:$B$155,2,FALSE)</f>
        <v>0</v>
      </c>
      <c r="K22" s="5">
        <v>999</v>
      </c>
      <c r="L22" s="5">
        <f>VLOOKUP('U16-M'!$K22,Points!$A$5:$B$155,2,FALSE)</f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5" t="s">
        <v>286</v>
      </c>
      <c r="B23" s="5">
        <f>SUM('U16-M'!$D23,'U16-M'!$F23,'U16-M'!$H23,'U16-M'!$J23,'U16-M'!$L23)</f>
        <v>145</v>
      </c>
      <c r="C23" s="5">
        <v>999</v>
      </c>
      <c r="D23" s="5">
        <f>VLOOKUP('U16-M'!$C23,Points!$A$5:$B$155,2,FALSE)</f>
        <v>0</v>
      </c>
      <c r="E23" s="5">
        <v>999</v>
      </c>
      <c r="F23" s="5">
        <f>VLOOKUP('U16-M'!$E23,Points!$A$5:$B$155,2,FALSE)</f>
        <v>0</v>
      </c>
      <c r="G23" s="5">
        <v>9</v>
      </c>
      <c r="H23" s="5">
        <f>VLOOKUP('U16-M'!$G23,Points!$A$5:$B$155,2,FALSE)</f>
        <v>145</v>
      </c>
      <c r="I23" s="5">
        <v>999</v>
      </c>
      <c r="J23" s="5">
        <f>VLOOKUP('U16-M'!$I23,Points!$A$5:$B$155,2,FALSE)</f>
        <v>0</v>
      </c>
      <c r="K23" s="5">
        <v>999</v>
      </c>
      <c r="L23" s="5">
        <f>VLOOKUP('U16-M'!$K23,Points!$A$5:$B$155,2,FALSE)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5" t="s">
        <v>287</v>
      </c>
      <c r="B24" s="5">
        <f>SUM('U16-M'!$D24,'U16-M'!$F24,'U16-M'!$H24,'U16-M'!$J24,'U16-M'!$L24)</f>
        <v>145</v>
      </c>
      <c r="C24" s="5">
        <v>999</v>
      </c>
      <c r="D24" s="5">
        <f>VLOOKUP('U16-M'!$C24,Points!$A$5:$B$155,2,FALSE)</f>
        <v>0</v>
      </c>
      <c r="E24" s="5">
        <v>999</v>
      </c>
      <c r="F24" s="5">
        <f>VLOOKUP('U16-M'!$E24,Points!$A$5:$B$155,2,FALSE)</f>
        <v>0</v>
      </c>
      <c r="G24" s="5">
        <v>999</v>
      </c>
      <c r="H24" s="5">
        <f>VLOOKUP('U16-M'!$G24,Points!$A$5:$B$155,2,FALSE)</f>
        <v>0</v>
      </c>
      <c r="I24" s="5">
        <v>999</v>
      </c>
      <c r="J24" s="5">
        <f>VLOOKUP('U16-M'!$I24,Points!$A$5:$B$155,2,FALSE)</f>
        <v>0</v>
      </c>
      <c r="K24" s="5">
        <v>9</v>
      </c>
      <c r="L24" s="5">
        <f>VLOOKUP('U16-M'!$K24,Points!$A$5:$B$155,2,FALSE)</f>
        <v>145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C2:D2"/>
    <mergeCell ref="E2:F2"/>
    <mergeCell ref="G2:H2"/>
    <mergeCell ref="I2:J2"/>
    <mergeCell ref="K2:L2"/>
  </mergeCells>
  <pageMargins left="0.7" right="0.7" top="0.75" bottom="0.75" header="0" footer="0"/>
  <pageSetup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25.42578125" customWidth="1"/>
    <col min="2" max="12" width="8.85546875" customWidth="1"/>
    <col min="13" max="26" width="8.7109375" customWidth="1"/>
  </cols>
  <sheetData>
    <row r="1" spans="1:26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0" t="s">
        <v>16</v>
      </c>
      <c r="D2" s="21"/>
      <c r="E2" s="20" t="s">
        <v>20</v>
      </c>
      <c r="F2" s="21"/>
      <c r="G2" s="20" t="s">
        <v>23</v>
      </c>
      <c r="H2" s="21"/>
      <c r="I2" s="20" t="s">
        <v>24</v>
      </c>
      <c r="J2" s="21"/>
      <c r="K2" s="20" t="s">
        <v>25</v>
      </c>
      <c r="L2" s="2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5" t="s">
        <v>28</v>
      </c>
      <c r="B3" s="5" t="s">
        <v>34</v>
      </c>
      <c r="C3" s="5" t="s">
        <v>36</v>
      </c>
      <c r="D3" s="5" t="s">
        <v>38</v>
      </c>
      <c r="E3" s="5" t="s">
        <v>41</v>
      </c>
      <c r="F3" s="5" t="s">
        <v>42</v>
      </c>
      <c r="G3" s="5" t="s">
        <v>45</v>
      </c>
      <c r="H3" s="5" t="s">
        <v>46</v>
      </c>
      <c r="I3" s="5" t="s">
        <v>47</v>
      </c>
      <c r="J3" s="5" t="s">
        <v>49</v>
      </c>
      <c r="K3" s="5" t="s">
        <v>50</v>
      </c>
      <c r="L3" s="5" t="s">
        <v>51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5" t="s">
        <v>254</v>
      </c>
      <c r="B4" s="5">
        <f>SUM('U16-F'!$D4,'U16-F'!$F4,'U16-F'!$H4,'U16-F'!$J4,'U16-F'!$L4)</f>
        <v>1550</v>
      </c>
      <c r="C4" s="5">
        <v>2</v>
      </c>
      <c r="D4" s="5">
        <f>VLOOKUP('U16-F'!$C4,Points!$A$5:$B$155,2,FALSE)</f>
        <v>400</v>
      </c>
      <c r="E4" s="5">
        <v>1</v>
      </c>
      <c r="F4" s="5">
        <f>VLOOKUP('U16-F'!$E4,Points!$A$5:$B$155,2,FALSE)</f>
        <v>500</v>
      </c>
      <c r="G4" s="5">
        <v>2</v>
      </c>
      <c r="H4" s="5">
        <f>VLOOKUP('U16-F'!$G4,Points!$A$5:$B$155,2,FALSE)</f>
        <v>400</v>
      </c>
      <c r="I4" s="5">
        <v>4</v>
      </c>
      <c r="J4" s="5">
        <f>VLOOKUP('U16-F'!$I4,Points!$A$5:$B$155,2,FALSE)</f>
        <v>250</v>
      </c>
      <c r="K4" s="5">
        <v>999</v>
      </c>
      <c r="L4" s="5">
        <f>VLOOKUP('U16-F'!$K4,Points!$A$5:$B$155,2,FALSE)</f>
        <v>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5" t="s">
        <v>258</v>
      </c>
      <c r="B5" s="5">
        <f>SUM('U16-F'!$D5,'U16-F'!$F5,'U16-F'!$H5,'U16-F'!$J5,'U16-F'!$L5)</f>
        <v>1380</v>
      </c>
      <c r="C5" s="5">
        <v>1</v>
      </c>
      <c r="D5" s="5">
        <f>VLOOKUP('U16-F'!$C5,Points!$A$5:$B$155,2,FALSE)</f>
        <v>500</v>
      </c>
      <c r="E5" s="5">
        <v>2</v>
      </c>
      <c r="F5" s="5">
        <f>VLOOKUP('U16-F'!$E5,Points!$A$5:$B$155,2,FALSE)</f>
        <v>400</v>
      </c>
      <c r="G5" s="5">
        <v>999</v>
      </c>
      <c r="H5" s="5">
        <f>VLOOKUP('U16-F'!$G5,Points!$A$5:$B$155,2,FALSE)</f>
        <v>0</v>
      </c>
      <c r="I5" s="5">
        <v>3</v>
      </c>
      <c r="J5" s="5">
        <f>VLOOKUP('U16-F'!$I5,Points!$A$5:$B$155,2,FALSE)</f>
        <v>300</v>
      </c>
      <c r="K5" s="5">
        <v>7</v>
      </c>
      <c r="L5" s="5">
        <f>VLOOKUP('U16-F'!$K5,Points!$A$5:$B$155,2,FALSE)</f>
        <v>180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5" t="s">
        <v>260</v>
      </c>
      <c r="B6" s="5">
        <f>SUM('U16-F'!$D6,'U16-F'!$F6,'U16-F'!$H6,'U16-F'!$J6,'U16-F'!$L6)</f>
        <v>900</v>
      </c>
      <c r="C6" s="5">
        <v>999</v>
      </c>
      <c r="D6" s="5">
        <f>VLOOKUP('U16-F'!$C6,Points!$A$5:$B$155,2,FALSE)</f>
        <v>0</v>
      </c>
      <c r="E6" s="5">
        <v>999</v>
      </c>
      <c r="F6" s="5">
        <f>VLOOKUP('U16-F'!$E6,Points!$A$5:$B$155,2,FALSE)</f>
        <v>0</v>
      </c>
      <c r="G6" s="5">
        <v>999</v>
      </c>
      <c r="H6" s="5">
        <f>VLOOKUP('U16-F'!$G6,Points!$A$5:$B$155,2,FALSE)</f>
        <v>0</v>
      </c>
      <c r="I6" s="5">
        <v>1</v>
      </c>
      <c r="J6" s="5">
        <f>VLOOKUP('U16-F'!$I6,Points!$A$5:$B$155,2,FALSE)</f>
        <v>500</v>
      </c>
      <c r="K6" s="5">
        <v>2</v>
      </c>
      <c r="L6" s="5">
        <f>VLOOKUP('U16-F'!$K6,Points!$A$5:$B$155,2,FALSE)</f>
        <v>400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5" t="s">
        <v>263</v>
      </c>
      <c r="B7" s="5">
        <f>SUM('U16-F'!$D7,'U16-F'!$F7,'U16-F'!$H7,'U16-F'!$J7,'U16-F'!$L7)</f>
        <v>500</v>
      </c>
      <c r="C7" s="5">
        <v>999</v>
      </c>
      <c r="D7" s="5">
        <f>VLOOKUP('U16-F'!$C7,Points!$A$5:$B$155,2,FALSE)</f>
        <v>0</v>
      </c>
      <c r="E7" s="5">
        <v>999</v>
      </c>
      <c r="F7" s="5">
        <f>VLOOKUP('U16-F'!$E7,Points!$A$5:$B$155,2,FALSE)</f>
        <v>0</v>
      </c>
      <c r="G7" s="5">
        <v>1</v>
      </c>
      <c r="H7" s="5">
        <f>VLOOKUP('U16-F'!$G7,Points!$A$5:$B$155,2,FALSE)</f>
        <v>500</v>
      </c>
      <c r="I7" s="5">
        <v>999</v>
      </c>
      <c r="J7" s="5">
        <f>VLOOKUP('U16-F'!$I7,Points!$A$5:$B$155,2,FALSE)</f>
        <v>0</v>
      </c>
      <c r="K7" s="5">
        <v>999</v>
      </c>
      <c r="L7" s="5">
        <f>VLOOKUP('U16-F'!$K7,Points!$A$5:$B$155,2,FALSE)</f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5" t="s">
        <v>266</v>
      </c>
      <c r="B8" s="5">
        <f>SUM('U16-F'!$D8,'U16-F'!$F8,'U16-F'!$H8,'U16-F'!$J8,'U16-F'!$L8)</f>
        <v>500</v>
      </c>
      <c r="C8" s="5">
        <v>999</v>
      </c>
      <c r="D8" s="5">
        <f>VLOOKUP('U16-F'!$C8,Points!$A$5:$B$155,2,FALSE)</f>
        <v>0</v>
      </c>
      <c r="E8" s="5">
        <v>999</v>
      </c>
      <c r="F8" s="5">
        <f>VLOOKUP('U16-F'!$E8,Points!$A$5:$B$155,2,FALSE)</f>
        <v>0</v>
      </c>
      <c r="G8" s="5">
        <v>999</v>
      </c>
      <c r="H8" s="5">
        <f>VLOOKUP('U16-F'!$G8,Points!$A$5:$B$155,2,FALSE)</f>
        <v>0</v>
      </c>
      <c r="I8" s="5">
        <v>999</v>
      </c>
      <c r="J8" s="5">
        <f>VLOOKUP('U16-F'!$I8,Points!$A$5:$B$155,2,FALSE)</f>
        <v>0</v>
      </c>
      <c r="K8" s="5">
        <v>1</v>
      </c>
      <c r="L8" s="5">
        <f>VLOOKUP('U16-F'!$K8,Points!$A$5:$B$155,2,FALSE)</f>
        <v>500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5" t="s">
        <v>267</v>
      </c>
      <c r="B9" s="5">
        <f>SUM('U16-F'!$D9,'U16-F'!$F9,'U16-F'!$H9,'U16-F'!$J9,'U16-F'!$L9)</f>
        <v>400</v>
      </c>
      <c r="C9" s="5">
        <v>999</v>
      </c>
      <c r="D9" s="5">
        <f>VLOOKUP('U16-F'!$C9,Points!$A$5:$B$155,2,FALSE)</f>
        <v>0</v>
      </c>
      <c r="E9" s="5">
        <v>999</v>
      </c>
      <c r="F9" s="5">
        <f>VLOOKUP('U16-F'!$E9,Points!$A$5:$B$155,2,FALSE)</f>
        <v>0</v>
      </c>
      <c r="G9" s="5">
        <v>999</v>
      </c>
      <c r="H9" s="5">
        <f>VLOOKUP('U16-F'!$G9,Points!$A$5:$B$155,2,FALSE)</f>
        <v>0</v>
      </c>
      <c r="I9" s="5">
        <v>2</v>
      </c>
      <c r="J9" s="5">
        <f>VLOOKUP('U16-F'!$I9,Points!$A$5:$B$155,2,FALSE)</f>
        <v>400</v>
      </c>
      <c r="K9" s="5">
        <v>999</v>
      </c>
      <c r="L9" s="5">
        <f>VLOOKUP('U16-F'!$K9,Points!$A$5:$B$155,2,FALSE)</f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5" t="s">
        <v>269</v>
      </c>
      <c r="B10" s="5">
        <f>SUM('U16-F'!$D10,'U16-F'!$F10,'U16-F'!$H10,'U16-F'!$J10,'U16-F'!$L10)</f>
        <v>300</v>
      </c>
      <c r="C10" s="5">
        <v>999</v>
      </c>
      <c r="D10" s="5">
        <f>VLOOKUP('U16-F'!$C10,Points!$A$5:$B$155,2,FALSE)</f>
        <v>0</v>
      </c>
      <c r="E10" s="5">
        <v>999</v>
      </c>
      <c r="F10" s="5">
        <f>VLOOKUP('U16-F'!$E10,Points!$A$5:$B$155,2,FALSE)</f>
        <v>0</v>
      </c>
      <c r="G10" s="5">
        <v>999</v>
      </c>
      <c r="H10" s="5">
        <f>VLOOKUP('U16-F'!$G10,Points!$A$5:$B$155,2,FALSE)</f>
        <v>0</v>
      </c>
      <c r="I10" s="5">
        <v>999</v>
      </c>
      <c r="J10" s="5">
        <f>VLOOKUP('U16-F'!$I10,Points!$A$5:$B$155,2,FALSE)</f>
        <v>0</v>
      </c>
      <c r="K10" s="5">
        <v>3</v>
      </c>
      <c r="L10" s="5">
        <f>VLOOKUP('U16-F'!$K10,Points!$A$5:$B$155,2,FALSE)</f>
        <v>300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5" t="s">
        <v>271</v>
      </c>
      <c r="B11" s="5">
        <f>SUM('U16-F'!$D11,'U16-F'!$F11,'U16-F'!$H11,'U16-F'!$J11,'U16-F'!$L11)</f>
        <v>250</v>
      </c>
      <c r="C11" s="5">
        <v>999</v>
      </c>
      <c r="D11" s="5">
        <f>VLOOKUP('U16-F'!$C11,Points!$A$5:$B$155,2,FALSE)</f>
        <v>0</v>
      </c>
      <c r="E11" s="5">
        <v>999</v>
      </c>
      <c r="F11" s="5">
        <f>VLOOKUP('U16-F'!$E11,Points!$A$5:$B$155,2,FALSE)</f>
        <v>0</v>
      </c>
      <c r="G11" s="5">
        <v>999</v>
      </c>
      <c r="H11" s="5">
        <f>VLOOKUP('U16-F'!$G11,Points!$A$5:$B$155,2,FALSE)</f>
        <v>0</v>
      </c>
      <c r="I11" s="5">
        <v>999</v>
      </c>
      <c r="J11" s="5">
        <f>VLOOKUP('U16-F'!$I11,Points!$A$5:$B$155,2,FALSE)</f>
        <v>0</v>
      </c>
      <c r="K11" s="5">
        <v>4</v>
      </c>
      <c r="L11" s="5">
        <f>VLOOKUP('U16-F'!$K11,Points!$A$5:$B$155,2,FALSE)</f>
        <v>250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5" t="s">
        <v>273</v>
      </c>
      <c r="B12" s="5">
        <f>SUM('U16-F'!$D12,'U16-F'!$F12,'U16-F'!$H12,'U16-F'!$J12,'U16-F'!$L12)</f>
        <v>225</v>
      </c>
      <c r="C12" s="5">
        <v>999</v>
      </c>
      <c r="D12" s="5">
        <f>VLOOKUP('U16-F'!$C12,Points!$A$5:$B$155,2,FALSE)</f>
        <v>0</v>
      </c>
      <c r="E12" s="5">
        <v>999</v>
      </c>
      <c r="F12" s="5">
        <f>VLOOKUP('U16-F'!$E12,Points!$A$5:$B$155,2,FALSE)</f>
        <v>0</v>
      </c>
      <c r="G12" s="5">
        <v>999</v>
      </c>
      <c r="H12" s="5">
        <f>VLOOKUP('U16-F'!$G12,Points!$A$5:$B$155,2,FALSE)</f>
        <v>0</v>
      </c>
      <c r="I12" s="5">
        <v>999</v>
      </c>
      <c r="J12" s="5">
        <f>VLOOKUP('U16-F'!$I12,Points!$A$5:$B$155,2,FALSE)</f>
        <v>0</v>
      </c>
      <c r="K12" s="5">
        <v>5</v>
      </c>
      <c r="L12" s="5">
        <f>VLOOKUP('U16-F'!$K12,Points!$A$5:$B$155,2,FALSE)</f>
        <v>225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5" t="s">
        <v>275</v>
      </c>
      <c r="B13" s="5">
        <f>SUM('U16-F'!$D13,'U16-F'!$F13,'U16-F'!$H13,'U16-F'!$J13,'U16-F'!$L13)</f>
        <v>200</v>
      </c>
      <c r="C13" s="5">
        <v>999</v>
      </c>
      <c r="D13" s="5">
        <f>VLOOKUP('U16-F'!$C13,Points!$A$5:$B$155,2,FALSE)</f>
        <v>0</v>
      </c>
      <c r="E13" s="5">
        <v>999</v>
      </c>
      <c r="F13" s="5">
        <f>VLOOKUP('U16-F'!$E13,Points!$A$5:$B$155,2,FALSE)</f>
        <v>0</v>
      </c>
      <c r="G13" s="5">
        <v>999</v>
      </c>
      <c r="H13" s="5">
        <f>VLOOKUP('U16-F'!$G13,Points!$A$5:$B$155,2,FALSE)</f>
        <v>0</v>
      </c>
      <c r="I13" s="5">
        <v>999</v>
      </c>
      <c r="J13" s="5">
        <f>VLOOKUP('U16-F'!$I13,Points!$A$5:$B$155,2,FALSE)</f>
        <v>0</v>
      </c>
      <c r="K13" s="5">
        <v>6</v>
      </c>
      <c r="L13" s="5">
        <f>VLOOKUP('U16-F'!$K13,Points!$A$5:$B$155,2,FALSE)</f>
        <v>200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C2:D2"/>
    <mergeCell ref="E2:F2"/>
    <mergeCell ref="G2:H2"/>
    <mergeCell ref="I2:J2"/>
    <mergeCell ref="K2:L2"/>
  </mergeCells>
  <pageMargins left="0.7" right="0.7" top="0.75" bottom="0.75" header="0" footer="0"/>
  <pageSetup orientation="landscape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25.42578125" customWidth="1"/>
    <col min="2" max="16" width="8.85546875" customWidth="1"/>
    <col min="17" max="26" width="8.7109375" customWidth="1"/>
  </cols>
  <sheetData>
    <row r="1" spans="1:26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0" t="s">
        <v>16</v>
      </c>
      <c r="D2" s="21"/>
      <c r="E2" s="20" t="s">
        <v>20</v>
      </c>
      <c r="F2" s="21"/>
      <c r="G2" s="20" t="s">
        <v>23</v>
      </c>
      <c r="H2" s="21"/>
      <c r="I2" s="20" t="s">
        <v>24</v>
      </c>
      <c r="J2" s="21"/>
      <c r="K2" s="20" t="s">
        <v>25</v>
      </c>
      <c r="L2" s="2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5" t="s">
        <v>28</v>
      </c>
      <c r="B3" s="5" t="s">
        <v>34</v>
      </c>
      <c r="C3" s="5" t="s">
        <v>36</v>
      </c>
      <c r="D3" s="5" t="s">
        <v>38</v>
      </c>
      <c r="E3" s="5" t="s">
        <v>41</v>
      </c>
      <c r="F3" s="5" t="s">
        <v>42</v>
      </c>
      <c r="G3" s="5" t="s">
        <v>45</v>
      </c>
      <c r="H3" s="5" t="s">
        <v>46</v>
      </c>
      <c r="I3" s="5" t="s">
        <v>47</v>
      </c>
      <c r="J3" s="5" t="s">
        <v>49</v>
      </c>
      <c r="K3" s="5" t="s">
        <v>50</v>
      </c>
      <c r="L3" s="5" t="s">
        <v>51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5" t="s">
        <v>288</v>
      </c>
      <c r="B4" s="5">
        <f>SUM('U14-M'!$D4,'U14-M'!$F4,'U14-M'!$H4,'U14-M'!$J4,'U14-M'!$L4)</f>
        <v>2250</v>
      </c>
      <c r="C4" s="5">
        <v>1</v>
      </c>
      <c r="D4" s="5">
        <f>VLOOKUP('U14-M'!$C4,Points!$A$5:$B$155,2,FALSE)</f>
        <v>500</v>
      </c>
      <c r="E4" s="5">
        <v>1</v>
      </c>
      <c r="F4" s="5">
        <f>VLOOKUP('U14-M'!$E4,Points!$A$5:$B$155,2,FALSE)</f>
        <v>500</v>
      </c>
      <c r="G4" s="19">
        <v>4</v>
      </c>
      <c r="H4" s="5">
        <f>VLOOKUP('U14-M'!$G4,Points!$A$5:$B$155,2,FALSE)</f>
        <v>250</v>
      </c>
      <c r="I4" s="5">
        <v>1</v>
      </c>
      <c r="J4" s="5">
        <f>VLOOKUP('U14-M'!$I4,Points!$A$5:$B$155,2,FALSE)</f>
        <v>500</v>
      </c>
      <c r="K4" s="5">
        <v>1</v>
      </c>
      <c r="L4" s="5">
        <f>VLOOKUP('U14-M'!$K4,Points!$A$5:$B$155,2,FALSE)</f>
        <v>500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5" t="s">
        <v>289</v>
      </c>
      <c r="B5" s="5">
        <f>SUM('U14-M'!$D5,'U14-M'!$F5,'U14-M'!$H5,'U14-M'!$J5,'U14-M'!$L5)</f>
        <v>1600</v>
      </c>
      <c r="C5" s="5">
        <v>2</v>
      </c>
      <c r="D5" s="5">
        <f>VLOOKUP('U14-M'!$C5,Points!$A$5:$B$155,2,FALSE)</f>
        <v>400</v>
      </c>
      <c r="E5" s="5">
        <v>3</v>
      </c>
      <c r="F5" s="5">
        <f>VLOOKUP('U14-M'!$E5,Points!$A$5:$B$155,2,FALSE)</f>
        <v>300</v>
      </c>
      <c r="G5" s="5">
        <v>3</v>
      </c>
      <c r="H5" s="5">
        <f>VLOOKUP('U14-M'!$G5,Points!$A$5:$B$155,2,FALSE)</f>
        <v>300</v>
      </c>
      <c r="I5" s="5">
        <v>3</v>
      </c>
      <c r="J5" s="5">
        <f>VLOOKUP('U14-M'!$I5,Points!$A$5:$B$155,2,FALSE)</f>
        <v>300</v>
      </c>
      <c r="K5" s="5">
        <v>3</v>
      </c>
      <c r="L5" s="5">
        <f>VLOOKUP('U14-M'!$K5,Points!$A$5:$B$155,2,FALSE)</f>
        <v>300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5" t="s">
        <v>290</v>
      </c>
      <c r="B6" s="5">
        <f>SUM('U14-M'!$D6,'U14-M'!$F6,'U14-M'!$H6,'U14-M'!$J6,'U14-M'!$L6)</f>
        <v>1350</v>
      </c>
      <c r="C6" s="5">
        <v>3</v>
      </c>
      <c r="D6" s="5">
        <f>VLOOKUP('U14-M'!$C6,Points!$A$5:$B$155,2,FALSE)</f>
        <v>300</v>
      </c>
      <c r="E6" s="5">
        <v>4</v>
      </c>
      <c r="F6" s="5">
        <f>VLOOKUP('U14-M'!$E6,Points!$A$5:$B$155,2,FALSE)</f>
        <v>250</v>
      </c>
      <c r="G6" s="5">
        <v>2</v>
      </c>
      <c r="H6" s="5">
        <f>VLOOKUP('U14-M'!$G6,Points!$A$5:$B$155,2,FALSE)</f>
        <v>400</v>
      </c>
      <c r="I6" s="5">
        <v>6</v>
      </c>
      <c r="J6" s="5">
        <f>VLOOKUP('U14-M'!$I6,Points!$A$5:$B$155,2,FALSE)</f>
        <v>200</v>
      </c>
      <c r="K6" s="5">
        <v>6</v>
      </c>
      <c r="L6" s="5">
        <f>VLOOKUP('U14-M'!$K6,Points!$A$5:$B$155,2,FALSE)</f>
        <v>200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5" t="s">
        <v>291</v>
      </c>
      <c r="B7" s="5">
        <f>SUM('U14-M'!$D7,'U14-M'!$F7,'U14-M'!$H7,'U14-M'!$J7,'U14-M'!$L7)</f>
        <v>850</v>
      </c>
      <c r="C7" s="5">
        <v>5</v>
      </c>
      <c r="D7" s="5">
        <f>VLOOKUP('U14-M'!$C7,Points!$A$5:$B$155,2,FALSE)</f>
        <v>225</v>
      </c>
      <c r="E7" s="5">
        <v>2</v>
      </c>
      <c r="F7" s="5">
        <f>VLOOKUP('U14-M'!$E7,Points!$A$5:$B$155,2,FALSE)</f>
        <v>400</v>
      </c>
      <c r="G7" s="19">
        <v>5</v>
      </c>
      <c r="H7" s="5">
        <f>VLOOKUP('U14-M'!$G7,Points!$A$5:$B$155,2,FALSE)</f>
        <v>225</v>
      </c>
      <c r="I7" s="5">
        <v>999</v>
      </c>
      <c r="J7" s="5">
        <f>VLOOKUP('U14-M'!$I7,Points!$A$5:$B$155,2,FALSE)</f>
        <v>0</v>
      </c>
      <c r="K7" s="5">
        <v>999</v>
      </c>
      <c r="L7" s="5">
        <f>VLOOKUP('U14-M'!$K7,Points!$A$5:$B$155,2,FALSE)</f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5" t="s">
        <v>292</v>
      </c>
      <c r="B8" s="5">
        <f>SUM('U14-M'!$D8,'U14-M'!$F8,'U14-M'!$H8,'U14-M'!$J8,'U14-M'!$L8)</f>
        <v>830</v>
      </c>
      <c r="C8" s="5">
        <v>4</v>
      </c>
      <c r="D8" s="5">
        <f>VLOOKUP('U14-M'!$C8,Points!$A$5:$B$155,2,FALSE)</f>
        <v>250</v>
      </c>
      <c r="E8" s="5">
        <v>6</v>
      </c>
      <c r="F8" s="5">
        <f>VLOOKUP('U14-M'!$E8,Points!$A$5:$B$155,2,FALSE)</f>
        <v>200</v>
      </c>
      <c r="G8" s="19">
        <v>6</v>
      </c>
      <c r="H8" s="5">
        <f>VLOOKUP('U14-M'!$G8,Points!$A$5:$B$155,2,FALSE)</f>
        <v>200</v>
      </c>
      <c r="I8" s="5">
        <v>7</v>
      </c>
      <c r="J8" s="5">
        <f>VLOOKUP('U14-M'!$I8,Points!$A$5:$B$155,2,FALSE)</f>
        <v>180</v>
      </c>
      <c r="K8" s="5">
        <v>999</v>
      </c>
      <c r="L8" s="5">
        <f>VLOOKUP('U14-M'!$K8,Points!$A$5:$B$155,2,FALSE)</f>
        <v>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5" t="s">
        <v>293</v>
      </c>
      <c r="B9" s="5">
        <f>SUM('U14-M'!$D9,'U14-M'!$F9,'U14-M'!$H9,'U14-M'!$J9,'U14-M'!$L9)</f>
        <v>830</v>
      </c>
      <c r="C9" s="5">
        <v>6</v>
      </c>
      <c r="D9" s="5">
        <f>VLOOKUP('U14-M'!$C9,Points!$A$5:$B$155,2,FALSE)</f>
        <v>200</v>
      </c>
      <c r="E9" s="5">
        <v>5</v>
      </c>
      <c r="F9" s="5">
        <f>VLOOKUP('U14-M'!$E9,Points!$A$5:$B$155,2,FALSE)</f>
        <v>225</v>
      </c>
      <c r="G9" s="19">
        <v>7</v>
      </c>
      <c r="H9" s="5">
        <f>VLOOKUP('U14-M'!$G9,Points!$A$5:$B$155,2,FALSE)</f>
        <v>180</v>
      </c>
      <c r="I9" s="5">
        <v>5</v>
      </c>
      <c r="J9" s="5">
        <f>VLOOKUP('U14-M'!$I9,Points!$A$5:$B$155,2,FALSE)</f>
        <v>225</v>
      </c>
      <c r="K9" s="5">
        <v>999</v>
      </c>
      <c r="L9" s="5">
        <f>VLOOKUP('U14-M'!$K9,Points!$A$5:$B$155,2,FALSE)</f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5" t="s">
        <v>294</v>
      </c>
      <c r="B10" s="5">
        <f>SUM('U14-M'!$D10,'U14-M'!$F10,'U14-M'!$H10,'U14-M'!$J10,'U14-M'!$L10)</f>
        <v>650</v>
      </c>
      <c r="C10" s="5">
        <v>999</v>
      </c>
      <c r="D10" s="5">
        <f>VLOOKUP('U14-M'!$C10,Points!$A$5:$B$155,2,FALSE)</f>
        <v>0</v>
      </c>
      <c r="E10" s="5">
        <v>999</v>
      </c>
      <c r="F10" s="5">
        <f>VLOOKUP('U14-M'!$E10,Points!$A$5:$B$155,2,FALSE)</f>
        <v>0</v>
      </c>
      <c r="G10" s="5">
        <v>999</v>
      </c>
      <c r="H10" s="5">
        <f>VLOOKUP('U14-M'!$G10,Points!$A$5:$B$155,2,FALSE)</f>
        <v>0</v>
      </c>
      <c r="I10" s="5">
        <v>2</v>
      </c>
      <c r="J10" s="5">
        <f>VLOOKUP('U14-M'!$I10,Points!$A$5:$B$155,2,FALSE)</f>
        <v>400</v>
      </c>
      <c r="K10" s="5">
        <v>4</v>
      </c>
      <c r="L10" s="5">
        <f>VLOOKUP('U14-M'!$K10,Points!$A$5:$B$155,2,FALSE)</f>
        <v>250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5" t="s">
        <v>295</v>
      </c>
      <c r="B11" s="5">
        <f>SUM('U14-M'!$D11,'U14-M'!$F11,'U14-M'!$H11,'U14-M'!$J11,'U14-M'!$L11)</f>
        <v>500</v>
      </c>
      <c r="C11" s="5">
        <v>999</v>
      </c>
      <c r="D11" s="5">
        <f>VLOOKUP('U14-M'!$C11,Points!$A$5:$B$155,2,FALSE)</f>
        <v>0</v>
      </c>
      <c r="E11" s="5">
        <v>999</v>
      </c>
      <c r="F11" s="5">
        <f>VLOOKUP('U14-M'!$E11,Points!$A$5:$B$155,2,FALSE)</f>
        <v>0</v>
      </c>
      <c r="G11" s="5">
        <v>1</v>
      </c>
      <c r="H11" s="5">
        <f>VLOOKUP('U14-M'!$G11,Points!$A$5:$B$155,2,FALSE)</f>
        <v>500</v>
      </c>
      <c r="I11" s="5">
        <v>999</v>
      </c>
      <c r="J11" s="5">
        <f>VLOOKUP('U14-M'!$I11,Points!$A$5:$B$155,2,FALSE)</f>
        <v>0</v>
      </c>
      <c r="K11" s="5">
        <v>999</v>
      </c>
      <c r="L11" s="5">
        <f>VLOOKUP('U14-M'!$K11,Points!$A$5:$B$155,2,FALSE)</f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5" t="s">
        <v>296</v>
      </c>
      <c r="B12" s="5">
        <f>SUM('U14-M'!$D12,'U14-M'!$F12,'U14-M'!$H12,'U14-M'!$J12,'U14-M'!$L12)</f>
        <v>475</v>
      </c>
      <c r="C12" s="5">
        <v>999</v>
      </c>
      <c r="D12" s="5">
        <f>VLOOKUP('U14-M'!$C12,Points!$A$5:$B$155,2,FALSE)</f>
        <v>0</v>
      </c>
      <c r="E12" s="5">
        <v>999</v>
      </c>
      <c r="F12" s="5">
        <f>VLOOKUP('U14-M'!$E12,Points!$A$5:$B$155,2,FALSE)</f>
        <v>0</v>
      </c>
      <c r="G12" s="5">
        <v>999</v>
      </c>
      <c r="H12" s="5">
        <f>VLOOKUP('U14-M'!$G12,Points!$A$5:$B$155,2,FALSE)</f>
        <v>0</v>
      </c>
      <c r="I12" s="5">
        <v>4</v>
      </c>
      <c r="J12" s="5">
        <f>VLOOKUP('U14-M'!$I12,Points!$A$5:$B$155,2,FALSE)</f>
        <v>250</v>
      </c>
      <c r="K12" s="5">
        <v>5</v>
      </c>
      <c r="L12" s="5">
        <f>VLOOKUP('U14-M'!$K12,Points!$A$5:$B$155,2,FALSE)</f>
        <v>225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5" t="s">
        <v>297</v>
      </c>
      <c r="B13" s="5">
        <f>SUM('U14-M'!$D13,'U14-M'!$F13,'U14-M'!$H13,'U14-M'!$J13,'U14-M'!$L13)</f>
        <v>400</v>
      </c>
      <c r="C13" s="5">
        <v>999</v>
      </c>
      <c r="D13" s="5">
        <f>VLOOKUP('U14-M'!$C13,Points!$A$5:$B$155,2,FALSE)</f>
        <v>0</v>
      </c>
      <c r="E13" s="5">
        <v>999</v>
      </c>
      <c r="F13" s="5">
        <f>VLOOKUP('U14-M'!$E13,Points!$A$5:$B$155,2,FALSE)</f>
        <v>0</v>
      </c>
      <c r="G13" s="5">
        <v>999</v>
      </c>
      <c r="H13" s="5">
        <f>VLOOKUP('U14-M'!$G13,Points!$A$5:$B$155,2,FALSE)</f>
        <v>0</v>
      </c>
      <c r="I13" s="5">
        <v>999</v>
      </c>
      <c r="J13" s="5">
        <f>VLOOKUP('U14-M'!$I13,Points!$A$5:$B$155,2,FALSE)</f>
        <v>0</v>
      </c>
      <c r="K13" s="5">
        <v>2</v>
      </c>
      <c r="L13" s="5">
        <f>VLOOKUP('U14-M'!$K13,Points!$A$5:$B$155,2,FALSE)</f>
        <v>400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5" t="s">
        <v>298</v>
      </c>
      <c r="B14" s="5" t="e">
        <f>SUM('U14-M'!$D14,'U14-M'!$F14,'U14-M'!$H14,'U14-M'!$J14,'U14-M'!$L14)</f>
        <v>#N/A</v>
      </c>
      <c r="C14" s="5">
        <v>999</v>
      </c>
      <c r="D14" s="5">
        <f>VLOOKUP('U14-M'!$C14,Points!$A$5:$B$155,2,FALSE)</f>
        <v>0</v>
      </c>
      <c r="E14" s="5">
        <v>999</v>
      </c>
      <c r="F14" s="5">
        <f>VLOOKUP('U14-M'!$E14,Points!$A$5:$B$155,2,FALSE)</f>
        <v>0</v>
      </c>
      <c r="G14" s="19" t="s">
        <v>99</v>
      </c>
      <c r="H14" s="5" t="e">
        <f>VLOOKUP('U14-M'!$G14,Points!$A$5:$B$155,2,FALSE)</f>
        <v>#N/A</v>
      </c>
      <c r="I14" s="5">
        <v>999</v>
      </c>
      <c r="J14" s="5">
        <f>VLOOKUP('U14-M'!$I14,Points!$A$5:$B$155,2,FALSE)</f>
        <v>0</v>
      </c>
      <c r="K14" s="5">
        <v>999</v>
      </c>
      <c r="L14" s="5">
        <f>VLOOKUP('U14-M'!$K14,Points!$A$5:$B$155,2,FALSE)</f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C2:D2"/>
    <mergeCell ref="E2:F2"/>
    <mergeCell ref="G2:H2"/>
    <mergeCell ref="I2:J2"/>
    <mergeCell ref="K2:L2"/>
  </mergeCells>
  <pageMargins left="0.7" right="0.7" top="0.75" bottom="0.75" header="0" footer="0"/>
  <pageSetup orientation="landscape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25.42578125" customWidth="1"/>
    <col min="2" max="12" width="8.85546875" customWidth="1"/>
    <col min="13" max="26" width="8.7109375" customWidth="1"/>
  </cols>
  <sheetData>
    <row r="1" spans="1:26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0" t="s">
        <v>16</v>
      </c>
      <c r="D2" s="21"/>
      <c r="E2" s="20" t="s">
        <v>20</v>
      </c>
      <c r="F2" s="21"/>
      <c r="G2" s="20" t="s">
        <v>23</v>
      </c>
      <c r="H2" s="21"/>
      <c r="I2" s="20" t="s">
        <v>24</v>
      </c>
      <c r="J2" s="21"/>
      <c r="K2" s="20" t="s">
        <v>25</v>
      </c>
      <c r="L2" s="2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5" t="s">
        <v>28</v>
      </c>
      <c r="B3" s="5" t="s">
        <v>34</v>
      </c>
      <c r="C3" s="5" t="s">
        <v>36</v>
      </c>
      <c r="D3" s="5" t="s">
        <v>38</v>
      </c>
      <c r="E3" s="5" t="s">
        <v>41</v>
      </c>
      <c r="F3" s="5" t="s">
        <v>42</v>
      </c>
      <c r="G3" s="5" t="s">
        <v>45</v>
      </c>
      <c r="H3" s="5" t="s">
        <v>46</v>
      </c>
      <c r="I3" s="5" t="s">
        <v>47</v>
      </c>
      <c r="J3" s="5" t="s">
        <v>49</v>
      </c>
      <c r="K3" s="5" t="s">
        <v>50</v>
      </c>
      <c r="L3" s="5" t="s">
        <v>51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5" t="s">
        <v>299</v>
      </c>
      <c r="B4" s="5">
        <f>SUM('U14-F'!$D4,'U14-F'!$F4,'U14-F'!$H4,'U14-F'!$J4,'U14-F'!$L4)</f>
        <v>1000</v>
      </c>
      <c r="C4" s="5">
        <v>999</v>
      </c>
      <c r="D4" s="5">
        <f>VLOOKUP('U14-F'!$C4,Points!$A$5:$B$155,2,FALSE)</f>
        <v>0</v>
      </c>
      <c r="E4" s="5">
        <v>999</v>
      </c>
      <c r="F4" s="5">
        <f>VLOOKUP('U14-F'!$E4,Points!$A$5:$B$155,2,FALSE)</f>
        <v>0</v>
      </c>
      <c r="G4" s="5">
        <v>999</v>
      </c>
      <c r="H4" s="5">
        <f>VLOOKUP('U14-F'!$G4,Points!$A$5:$B$155,2,FALSE)</f>
        <v>0</v>
      </c>
      <c r="I4" s="5">
        <v>1</v>
      </c>
      <c r="J4" s="5">
        <f>VLOOKUP('U14-F'!$I4,Points!$A$5:$B$155,2,FALSE)</f>
        <v>500</v>
      </c>
      <c r="K4" s="5">
        <v>1</v>
      </c>
      <c r="L4" s="5">
        <f>VLOOKUP('U14-F'!$K4,Points!$A$5:$B$155,2,FALSE)</f>
        <v>500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5" t="s">
        <v>300</v>
      </c>
      <c r="B5" s="5">
        <f>SUM('U14-F'!$D5,'U14-F'!$F5,'U14-F'!$H5,'U14-F'!$J5,'U14-F'!$L5)</f>
        <v>400</v>
      </c>
      <c r="C5" s="5">
        <v>999</v>
      </c>
      <c r="D5" s="5">
        <f>VLOOKUP('U14-F'!$C5,Points!$A$5:$B$155,2,FALSE)</f>
        <v>0</v>
      </c>
      <c r="E5" s="5">
        <v>999</v>
      </c>
      <c r="F5" s="5">
        <f>VLOOKUP('U14-F'!$E5,Points!$A$5:$B$155,2,FALSE)</f>
        <v>0</v>
      </c>
      <c r="G5" s="5">
        <v>999</v>
      </c>
      <c r="H5" s="5">
        <f>VLOOKUP('U14-F'!$G5,Points!$A$5:$B$155,2,FALSE)</f>
        <v>0</v>
      </c>
      <c r="I5" s="5">
        <v>999</v>
      </c>
      <c r="J5" s="5">
        <f>VLOOKUP('U14-F'!$I5,Points!$A$5:$B$155,2,FALSE)</f>
        <v>0</v>
      </c>
      <c r="K5" s="5">
        <v>2</v>
      </c>
      <c r="L5" s="5">
        <f>VLOOKUP('U14-F'!$K5,Points!$A$5:$B$155,2,FALSE)</f>
        <v>400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C2:D2"/>
    <mergeCell ref="E2:F2"/>
    <mergeCell ref="G2:H2"/>
    <mergeCell ref="I2:J2"/>
    <mergeCell ref="K2:L2"/>
  </mergeCells>
  <pageMargins left="0.7" right="0.7" top="0.75" bottom="0.75" header="0" footer="0"/>
  <pageSetup orientation="landscape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H23" sqref="H23"/>
    </sheetView>
  </sheetViews>
  <sheetFormatPr defaultColWidth="14.42578125" defaultRowHeight="15" customHeight="1"/>
  <cols>
    <col min="1" max="1" width="9.42578125" customWidth="1"/>
    <col min="2" max="26" width="8.7109375" customWidth="1"/>
  </cols>
  <sheetData>
    <row r="1" spans="1:2" ht="14.25" customHeight="1"/>
    <row r="2" spans="1:2" ht="14.25" customHeight="1"/>
    <row r="3" spans="1:2" ht="14.25" customHeight="1">
      <c r="A3" s="20" t="s">
        <v>1</v>
      </c>
      <c r="B3" s="21"/>
    </row>
    <row r="4" spans="1:2" ht="14.25" customHeight="1">
      <c r="A4" s="5" t="s">
        <v>14</v>
      </c>
      <c r="B4" s="5" t="s">
        <v>40</v>
      </c>
    </row>
    <row r="5" spans="1:2" ht="14.25" customHeight="1">
      <c r="A5" s="6">
        <v>0</v>
      </c>
      <c r="B5" s="8">
        <v>0</v>
      </c>
    </row>
    <row r="6" spans="1:2" ht="14.25" customHeight="1">
      <c r="A6" s="6">
        <v>1</v>
      </c>
      <c r="B6" s="8">
        <v>500</v>
      </c>
    </row>
    <row r="7" spans="1:2" ht="14.25" customHeight="1">
      <c r="A7" s="6">
        <v>2</v>
      </c>
      <c r="B7" s="8">
        <v>400</v>
      </c>
    </row>
    <row r="8" spans="1:2" ht="14.25" customHeight="1">
      <c r="A8" s="6">
        <v>3</v>
      </c>
      <c r="B8" s="8">
        <v>300</v>
      </c>
    </row>
    <row r="9" spans="1:2" ht="14.25" customHeight="1">
      <c r="A9" s="6">
        <v>4</v>
      </c>
      <c r="B9" s="8">
        <v>250</v>
      </c>
    </row>
    <row r="10" spans="1:2" ht="14.25" customHeight="1">
      <c r="A10" s="6">
        <v>5</v>
      </c>
      <c r="B10" s="8">
        <v>225</v>
      </c>
    </row>
    <row r="11" spans="1:2" ht="14.25" customHeight="1">
      <c r="A11" s="6">
        <v>6</v>
      </c>
      <c r="B11" s="8">
        <v>200</v>
      </c>
    </row>
    <row r="12" spans="1:2" ht="14.25" customHeight="1">
      <c r="A12" s="6">
        <v>7</v>
      </c>
      <c r="B12" s="8">
        <v>180</v>
      </c>
    </row>
    <row r="13" spans="1:2" ht="14.25" customHeight="1">
      <c r="A13" s="6">
        <v>8</v>
      </c>
      <c r="B13" s="8">
        <v>160</v>
      </c>
    </row>
    <row r="14" spans="1:2" ht="14.25" customHeight="1">
      <c r="A14" s="6">
        <v>9</v>
      </c>
      <c r="B14" s="8">
        <v>145</v>
      </c>
    </row>
    <row r="15" spans="1:2" ht="14.25" customHeight="1">
      <c r="A15" s="6">
        <v>10</v>
      </c>
      <c r="B15" s="8">
        <v>130</v>
      </c>
    </row>
    <row r="16" spans="1:2" ht="14.25" customHeight="1">
      <c r="A16" s="6">
        <v>11</v>
      </c>
      <c r="B16" s="8">
        <v>120</v>
      </c>
    </row>
    <row r="17" spans="1:2" ht="14.25" customHeight="1">
      <c r="A17" s="6">
        <v>12</v>
      </c>
      <c r="B17" s="8">
        <v>110</v>
      </c>
    </row>
    <row r="18" spans="1:2" ht="14.25" customHeight="1">
      <c r="A18" s="6">
        <v>13</v>
      </c>
      <c r="B18" s="8">
        <v>100</v>
      </c>
    </row>
    <row r="19" spans="1:2" ht="14.25" customHeight="1">
      <c r="A19" s="6">
        <v>14</v>
      </c>
      <c r="B19" s="8">
        <v>90</v>
      </c>
    </row>
    <row r="20" spans="1:2" ht="14.25" customHeight="1">
      <c r="A20" s="6">
        <v>15</v>
      </c>
      <c r="B20" s="8">
        <v>80</v>
      </c>
    </row>
    <row r="21" spans="1:2" ht="14.25" customHeight="1">
      <c r="A21" s="6">
        <v>16</v>
      </c>
      <c r="B21" s="8">
        <v>75</v>
      </c>
    </row>
    <row r="22" spans="1:2" ht="14.25" customHeight="1">
      <c r="A22" s="6">
        <v>17</v>
      </c>
      <c r="B22" s="8">
        <v>70</v>
      </c>
    </row>
    <row r="23" spans="1:2" ht="14.25" customHeight="1">
      <c r="A23" s="6">
        <v>18</v>
      </c>
      <c r="B23" s="8">
        <v>65</v>
      </c>
    </row>
    <row r="24" spans="1:2" ht="14.25" customHeight="1">
      <c r="A24" s="6">
        <v>19</v>
      </c>
      <c r="B24" s="8">
        <v>60</v>
      </c>
    </row>
    <row r="25" spans="1:2" ht="14.25" customHeight="1">
      <c r="A25" s="6">
        <v>20</v>
      </c>
      <c r="B25" s="8">
        <v>55</v>
      </c>
    </row>
    <row r="26" spans="1:2" ht="14.25" customHeight="1">
      <c r="A26" s="6">
        <v>21</v>
      </c>
      <c r="B26" s="8">
        <v>51</v>
      </c>
    </row>
    <row r="27" spans="1:2" ht="14.25" customHeight="1">
      <c r="A27" s="6">
        <v>22</v>
      </c>
      <c r="B27" s="8">
        <v>47</v>
      </c>
    </row>
    <row r="28" spans="1:2" ht="14.25" customHeight="1">
      <c r="A28" s="6">
        <v>23</v>
      </c>
      <c r="B28" s="8">
        <v>44</v>
      </c>
    </row>
    <row r="29" spans="1:2" ht="14.25" customHeight="1">
      <c r="A29" s="6">
        <v>24</v>
      </c>
      <c r="B29" s="8">
        <v>41</v>
      </c>
    </row>
    <row r="30" spans="1:2" ht="14.25" customHeight="1">
      <c r="A30" s="6">
        <v>25</v>
      </c>
      <c r="B30" s="8">
        <v>38</v>
      </c>
    </row>
    <row r="31" spans="1:2" ht="14.25" customHeight="1">
      <c r="A31" s="6">
        <v>26</v>
      </c>
      <c r="B31" s="8">
        <v>36</v>
      </c>
    </row>
    <row r="32" spans="1:2" ht="14.25" customHeight="1">
      <c r="A32" s="6">
        <v>27</v>
      </c>
      <c r="B32" s="8">
        <v>34</v>
      </c>
    </row>
    <row r="33" spans="1:2" ht="14.25" customHeight="1">
      <c r="A33" s="6">
        <v>28</v>
      </c>
      <c r="B33" s="8">
        <v>32</v>
      </c>
    </row>
    <row r="34" spans="1:2" ht="14.25" customHeight="1">
      <c r="A34" s="6">
        <v>29</v>
      </c>
      <c r="B34" s="8">
        <v>31</v>
      </c>
    </row>
    <row r="35" spans="1:2" ht="14.25" customHeight="1">
      <c r="A35" s="6">
        <v>30</v>
      </c>
      <c r="B35" s="8">
        <v>30</v>
      </c>
    </row>
    <row r="36" spans="1:2" ht="14.25" customHeight="1">
      <c r="A36" s="6">
        <v>31</v>
      </c>
      <c r="B36" s="8">
        <v>29</v>
      </c>
    </row>
    <row r="37" spans="1:2" ht="14.25" customHeight="1">
      <c r="A37" s="6">
        <v>32</v>
      </c>
      <c r="B37" s="8">
        <v>28</v>
      </c>
    </row>
    <row r="38" spans="1:2" ht="14.25" customHeight="1">
      <c r="A38" s="6">
        <v>33</v>
      </c>
      <c r="B38" s="8">
        <v>27</v>
      </c>
    </row>
    <row r="39" spans="1:2" ht="14.25" customHeight="1">
      <c r="A39" s="6">
        <v>34</v>
      </c>
      <c r="B39" s="8">
        <v>26</v>
      </c>
    </row>
    <row r="40" spans="1:2" ht="14.25" customHeight="1">
      <c r="A40" s="6">
        <v>35</v>
      </c>
      <c r="B40" s="8">
        <v>25</v>
      </c>
    </row>
    <row r="41" spans="1:2" ht="14.25" customHeight="1">
      <c r="A41" s="6">
        <v>36</v>
      </c>
      <c r="B41" s="8">
        <v>24</v>
      </c>
    </row>
    <row r="42" spans="1:2" ht="14.25" customHeight="1">
      <c r="A42" s="6">
        <v>37</v>
      </c>
      <c r="B42" s="8">
        <v>23</v>
      </c>
    </row>
    <row r="43" spans="1:2" ht="14.25" customHeight="1">
      <c r="A43" s="6">
        <v>38</v>
      </c>
      <c r="B43" s="8">
        <v>22</v>
      </c>
    </row>
    <row r="44" spans="1:2" ht="14.25" customHeight="1">
      <c r="A44" s="6">
        <v>39</v>
      </c>
      <c r="B44" s="8">
        <v>21</v>
      </c>
    </row>
    <row r="45" spans="1:2" ht="14.25" customHeight="1">
      <c r="A45" s="6">
        <v>40</v>
      </c>
      <c r="B45" s="8">
        <v>20</v>
      </c>
    </row>
    <row r="46" spans="1:2" ht="14.25" customHeight="1">
      <c r="A46" s="6">
        <v>41</v>
      </c>
      <c r="B46" s="8">
        <v>19</v>
      </c>
    </row>
    <row r="47" spans="1:2" ht="14.25" customHeight="1">
      <c r="A47" s="6">
        <v>42</v>
      </c>
      <c r="B47" s="8">
        <v>18</v>
      </c>
    </row>
    <row r="48" spans="1:2" ht="14.25" customHeight="1">
      <c r="A48" s="6">
        <v>43</v>
      </c>
      <c r="B48" s="8">
        <v>17</v>
      </c>
    </row>
    <row r="49" spans="1:2" ht="14.25" customHeight="1">
      <c r="A49" s="6">
        <v>44</v>
      </c>
      <c r="B49" s="8">
        <v>16</v>
      </c>
    </row>
    <row r="50" spans="1:2" ht="14.25" customHeight="1">
      <c r="A50" s="6">
        <v>45</v>
      </c>
      <c r="B50" s="8">
        <v>15</v>
      </c>
    </row>
    <row r="51" spans="1:2" ht="14.25" customHeight="1">
      <c r="A51" s="6">
        <v>46</v>
      </c>
      <c r="B51" s="8">
        <v>14</v>
      </c>
    </row>
    <row r="52" spans="1:2" ht="14.25" customHeight="1">
      <c r="A52" s="6">
        <v>47</v>
      </c>
      <c r="B52" s="8">
        <v>13</v>
      </c>
    </row>
    <row r="53" spans="1:2" ht="14.25" customHeight="1">
      <c r="A53" s="6">
        <v>48</v>
      </c>
      <c r="B53" s="8">
        <v>12</v>
      </c>
    </row>
    <row r="54" spans="1:2" ht="14.25" customHeight="1">
      <c r="A54" s="6">
        <v>49</v>
      </c>
      <c r="B54" s="8">
        <v>11</v>
      </c>
    </row>
    <row r="55" spans="1:2" ht="14.25" customHeight="1">
      <c r="A55" s="6">
        <v>50</v>
      </c>
      <c r="B55" s="8">
        <v>10</v>
      </c>
    </row>
    <row r="56" spans="1:2" ht="14.25" customHeight="1">
      <c r="A56" s="6">
        <v>51</v>
      </c>
      <c r="B56" s="8">
        <v>9</v>
      </c>
    </row>
    <row r="57" spans="1:2" ht="14.25" customHeight="1">
      <c r="A57" s="6">
        <v>52</v>
      </c>
      <c r="B57" s="8">
        <v>8</v>
      </c>
    </row>
    <row r="58" spans="1:2" ht="14.25" customHeight="1">
      <c r="A58" s="6">
        <v>53</v>
      </c>
      <c r="B58" s="8">
        <v>7</v>
      </c>
    </row>
    <row r="59" spans="1:2" ht="14.25" customHeight="1">
      <c r="A59" s="6">
        <v>54</v>
      </c>
      <c r="B59" s="8">
        <v>6</v>
      </c>
    </row>
    <row r="60" spans="1:2" ht="14.25" customHeight="1">
      <c r="A60" s="6">
        <v>55</v>
      </c>
      <c r="B60" s="8">
        <v>5</v>
      </c>
    </row>
    <row r="61" spans="1:2" ht="14.25" customHeight="1">
      <c r="A61" s="6">
        <v>56</v>
      </c>
      <c r="B61" s="8">
        <v>4</v>
      </c>
    </row>
    <row r="62" spans="1:2" ht="14.25" customHeight="1">
      <c r="A62" s="6">
        <v>57</v>
      </c>
      <c r="B62" s="8">
        <v>3</v>
      </c>
    </row>
    <row r="63" spans="1:2" ht="14.25" customHeight="1">
      <c r="A63" s="6">
        <v>58</v>
      </c>
      <c r="B63" s="8">
        <v>2</v>
      </c>
    </row>
    <row r="64" spans="1:2" ht="14.25" customHeight="1">
      <c r="A64" s="6">
        <v>59</v>
      </c>
      <c r="B64" s="8">
        <v>1</v>
      </c>
    </row>
    <row r="65" spans="1:2" ht="14.25" customHeight="1">
      <c r="A65" s="6">
        <v>60</v>
      </c>
      <c r="B65" s="8">
        <v>1</v>
      </c>
    </row>
    <row r="66" spans="1:2" ht="14.25" customHeight="1">
      <c r="A66" s="6">
        <v>61</v>
      </c>
      <c r="B66" s="8">
        <v>0</v>
      </c>
    </row>
    <row r="67" spans="1:2" ht="14.25" customHeight="1">
      <c r="A67" s="6">
        <v>62</v>
      </c>
      <c r="B67" s="8">
        <v>0</v>
      </c>
    </row>
    <row r="68" spans="1:2" ht="14.25" customHeight="1">
      <c r="A68" s="6">
        <v>63</v>
      </c>
      <c r="B68" s="8">
        <v>0</v>
      </c>
    </row>
    <row r="69" spans="1:2" ht="14.25" customHeight="1">
      <c r="A69" s="6">
        <v>64</v>
      </c>
      <c r="B69" s="8">
        <v>0</v>
      </c>
    </row>
    <row r="70" spans="1:2" ht="14.25" customHeight="1">
      <c r="A70" s="6">
        <v>65</v>
      </c>
      <c r="B70" s="8">
        <v>0</v>
      </c>
    </row>
    <row r="71" spans="1:2" ht="14.25" customHeight="1">
      <c r="A71" s="6">
        <v>66</v>
      </c>
      <c r="B71" s="8">
        <v>0</v>
      </c>
    </row>
    <row r="72" spans="1:2" ht="14.25" customHeight="1">
      <c r="A72" s="6">
        <v>67</v>
      </c>
      <c r="B72" s="8">
        <v>0</v>
      </c>
    </row>
    <row r="73" spans="1:2" ht="14.25" customHeight="1">
      <c r="A73" s="6">
        <v>68</v>
      </c>
      <c r="B73" s="8">
        <v>0</v>
      </c>
    </row>
    <row r="74" spans="1:2" ht="14.25" customHeight="1">
      <c r="A74" s="6">
        <v>69</v>
      </c>
      <c r="B74" s="8">
        <v>0</v>
      </c>
    </row>
    <row r="75" spans="1:2" ht="14.25" customHeight="1">
      <c r="A75" s="6">
        <v>70</v>
      </c>
      <c r="B75" s="8">
        <v>0</v>
      </c>
    </row>
    <row r="76" spans="1:2" ht="14.25" customHeight="1">
      <c r="A76" s="6">
        <v>71</v>
      </c>
      <c r="B76" s="8">
        <v>0</v>
      </c>
    </row>
    <row r="77" spans="1:2" ht="14.25" customHeight="1">
      <c r="A77" s="6">
        <v>72</v>
      </c>
      <c r="B77" s="8">
        <v>0</v>
      </c>
    </row>
    <row r="78" spans="1:2" ht="14.25" customHeight="1">
      <c r="A78" s="6">
        <v>73</v>
      </c>
      <c r="B78" s="8">
        <v>0</v>
      </c>
    </row>
    <row r="79" spans="1:2" ht="14.25" customHeight="1">
      <c r="A79" s="6">
        <v>74</v>
      </c>
      <c r="B79" s="8">
        <v>0</v>
      </c>
    </row>
    <row r="80" spans="1:2" ht="14.25" customHeight="1">
      <c r="A80" s="6">
        <v>75</v>
      </c>
      <c r="B80" s="8">
        <v>0</v>
      </c>
    </row>
    <row r="81" spans="1:2" ht="14.25" customHeight="1">
      <c r="A81" s="6">
        <v>76</v>
      </c>
      <c r="B81" s="8">
        <v>0</v>
      </c>
    </row>
    <row r="82" spans="1:2" ht="14.25" customHeight="1">
      <c r="A82" s="6">
        <v>77</v>
      </c>
      <c r="B82" s="8">
        <v>0</v>
      </c>
    </row>
    <row r="83" spans="1:2" ht="14.25" customHeight="1">
      <c r="A83" s="6">
        <v>78</v>
      </c>
      <c r="B83" s="8">
        <v>0</v>
      </c>
    </row>
    <row r="84" spans="1:2" ht="14.25" customHeight="1">
      <c r="A84" s="6">
        <v>79</v>
      </c>
      <c r="B84" s="8">
        <v>0</v>
      </c>
    </row>
    <row r="85" spans="1:2" ht="14.25" customHeight="1">
      <c r="A85" s="6">
        <v>80</v>
      </c>
      <c r="B85" s="8">
        <v>0</v>
      </c>
    </row>
    <row r="86" spans="1:2" ht="14.25" customHeight="1">
      <c r="A86" s="6">
        <v>81</v>
      </c>
      <c r="B86" s="8">
        <v>0</v>
      </c>
    </row>
    <row r="87" spans="1:2" ht="14.25" customHeight="1">
      <c r="A87" s="6">
        <v>82</v>
      </c>
      <c r="B87" s="8">
        <v>0</v>
      </c>
    </row>
    <row r="88" spans="1:2" ht="14.25" customHeight="1">
      <c r="A88" s="6">
        <v>83</v>
      </c>
      <c r="B88" s="8">
        <v>0</v>
      </c>
    </row>
    <row r="89" spans="1:2" ht="14.25" customHeight="1">
      <c r="A89" s="6">
        <v>84</v>
      </c>
      <c r="B89" s="8">
        <v>0</v>
      </c>
    </row>
    <row r="90" spans="1:2" ht="14.25" customHeight="1">
      <c r="A90" s="6">
        <v>85</v>
      </c>
      <c r="B90" s="8">
        <v>0</v>
      </c>
    </row>
    <row r="91" spans="1:2" ht="14.25" customHeight="1">
      <c r="A91" s="6">
        <v>86</v>
      </c>
      <c r="B91" s="8">
        <v>0</v>
      </c>
    </row>
    <row r="92" spans="1:2" ht="14.25" customHeight="1">
      <c r="A92" s="6">
        <v>87</v>
      </c>
      <c r="B92" s="8">
        <v>0</v>
      </c>
    </row>
    <row r="93" spans="1:2" ht="14.25" customHeight="1">
      <c r="A93" s="6">
        <v>88</v>
      </c>
      <c r="B93" s="8">
        <v>0</v>
      </c>
    </row>
    <row r="94" spans="1:2" ht="14.25" customHeight="1">
      <c r="A94" s="6">
        <v>89</v>
      </c>
      <c r="B94" s="8">
        <v>0</v>
      </c>
    </row>
    <row r="95" spans="1:2" ht="14.25" customHeight="1">
      <c r="A95" s="6">
        <v>90</v>
      </c>
      <c r="B95" s="8">
        <v>0</v>
      </c>
    </row>
    <row r="96" spans="1:2" ht="14.25" customHeight="1">
      <c r="A96" s="6">
        <v>91</v>
      </c>
      <c r="B96" s="8">
        <v>0</v>
      </c>
    </row>
    <row r="97" spans="1:2" ht="14.25" customHeight="1">
      <c r="A97" s="6">
        <v>92</v>
      </c>
      <c r="B97" s="8">
        <v>0</v>
      </c>
    </row>
    <row r="98" spans="1:2" ht="14.25" customHeight="1">
      <c r="A98" s="6">
        <v>93</v>
      </c>
      <c r="B98" s="8">
        <v>0</v>
      </c>
    </row>
    <row r="99" spans="1:2" ht="14.25" customHeight="1">
      <c r="A99" s="6">
        <v>94</v>
      </c>
      <c r="B99" s="8">
        <v>0</v>
      </c>
    </row>
    <row r="100" spans="1:2" ht="14.25" customHeight="1">
      <c r="A100" s="6">
        <v>95</v>
      </c>
      <c r="B100" s="8">
        <v>0</v>
      </c>
    </row>
    <row r="101" spans="1:2" ht="14.25" customHeight="1">
      <c r="A101" s="6">
        <v>96</v>
      </c>
      <c r="B101" s="8">
        <v>0</v>
      </c>
    </row>
    <row r="102" spans="1:2" ht="14.25" customHeight="1">
      <c r="A102" s="6">
        <v>97</v>
      </c>
      <c r="B102" s="8">
        <v>0</v>
      </c>
    </row>
    <row r="103" spans="1:2" ht="14.25" customHeight="1">
      <c r="A103" s="6">
        <v>98</v>
      </c>
      <c r="B103" s="8">
        <v>0</v>
      </c>
    </row>
    <row r="104" spans="1:2" ht="14.25" customHeight="1">
      <c r="A104" s="6">
        <v>99</v>
      </c>
      <c r="B104" s="8">
        <v>0</v>
      </c>
    </row>
    <row r="105" spans="1:2" ht="14.25" customHeight="1">
      <c r="A105" s="6">
        <v>100</v>
      </c>
      <c r="B105" s="8">
        <v>0</v>
      </c>
    </row>
    <row r="106" spans="1:2" ht="14.25" customHeight="1">
      <c r="A106" s="6">
        <v>101</v>
      </c>
      <c r="B106" s="8">
        <v>0</v>
      </c>
    </row>
    <row r="107" spans="1:2" ht="14.25" customHeight="1">
      <c r="A107" s="6">
        <v>102</v>
      </c>
      <c r="B107" s="8">
        <v>0</v>
      </c>
    </row>
    <row r="108" spans="1:2" ht="14.25" customHeight="1">
      <c r="A108" s="6">
        <v>103</v>
      </c>
      <c r="B108" s="8">
        <v>0</v>
      </c>
    </row>
    <row r="109" spans="1:2" ht="14.25" customHeight="1">
      <c r="A109" s="6">
        <v>104</v>
      </c>
      <c r="B109" s="8">
        <v>0</v>
      </c>
    </row>
    <row r="110" spans="1:2" ht="14.25" customHeight="1">
      <c r="A110" s="6">
        <v>105</v>
      </c>
      <c r="B110" s="8">
        <v>0</v>
      </c>
    </row>
    <row r="111" spans="1:2" ht="14.25" customHeight="1">
      <c r="A111" s="6">
        <v>106</v>
      </c>
      <c r="B111" s="8">
        <v>0</v>
      </c>
    </row>
    <row r="112" spans="1:2" ht="14.25" customHeight="1">
      <c r="A112" s="6">
        <v>107</v>
      </c>
      <c r="B112" s="8">
        <v>0</v>
      </c>
    </row>
    <row r="113" spans="1:2" ht="14.25" customHeight="1">
      <c r="A113" s="6">
        <v>108</v>
      </c>
      <c r="B113" s="8">
        <v>0</v>
      </c>
    </row>
    <row r="114" spans="1:2" ht="14.25" customHeight="1">
      <c r="A114" s="6">
        <v>109</v>
      </c>
      <c r="B114" s="8">
        <v>0</v>
      </c>
    </row>
    <row r="115" spans="1:2" ht="14.25" customHeight="1">
      <c r="A115" s="6">
        <v>110</v>
      </c>
      <c r="B115" s="8">
        <v>0</v>
      </c>
    </row>
    <row r="116" spans="1:2" ht="14.25" customHeight="1">
      <c r="A116" s="6">
        <v>111</v>
      </c>
      <c r="B116" s="8">
        <v>0</v>
      </c>
    </row>
    <row r="117" spans="1:2" ht="14.25" customHeight="1">
      <c r="A117" s="6">
        <v>112</v>
      </c>
      <c r="B117" s="8">
        <v>0</v>
      </c>
    </row>
    <row r="118" spans="1:2" ht="14.25" customHeight="1">
      <c r="A118" s="6">
        <v>113</v>
      </c>
      <c r="B118" s="8">
        <v>0</v>
      </c>
    </row>
    <row r="119" spans="1:2" ht="14.25" customHeight="1">
      <c r="A119" s="6">
        <v>114</v>
      </c>
      <c r="B119" s="8">
        <v>0</v>
      </c>
    </row>
    <row r="120" spans="1:2" ht="14.25" customHeight="1">
      <c r="A120" s="6">
        <v>115</v>
      </c>
      <c r="B120" s="8">
        <v>0</v>
      </c>
    </row>
    <row r="121" spans="1:2" ht="14.25" customHeight="1">
      <c r="A121" s="6">
        <v>116</v>
      </c>
      <c r="B121" s="8">
        <v>0</v>
      </c>
    </row>
    <row r="122" spans="1:2" ht="14.25" customHeight="1">
      <c r="A122" s="6">
        <v>117</v>
      </c>
      <c r="B122" s="8">
        <v>0</v>
      </c>
    </row>
    <row r="123" spans="1:2" ht="14.25" customHeight="1">
      <c r="A123" s="6">
        <v>118</v>
      </c>
      <c r="B123" s="8">
        <v>0</v>
      </c>
    </row>
    <row r="124" spans="1:2" ht="14.25" customHeight="1">
      <c r="A124" s="6">
        <v>119</v>
      </c>
      <c r="B124" s="8">
        <v>0</v>
      </c>
    </row>
    <row r="125" spans="1:2" ht="14.25" customHeight="1">
      <c r="A125" s="6">
        <v>120</v>
      </c>
      <c r="B125" s="8">
        <v>0</v>
      </c>
    </row>
    <row r="126" spans="1:2" ht="14.25" customHeight="1">
      <c r="A126" s="6">
        <v>121</v>
      </c>
      <c r="B126" s="8">
        <v>0</v>
      </c>
    </row>
    <row r="127" spans="1:2" ht="14.25" customHeight="1">
      <c r="A127" s="6">
        <v>122</v>
      </c>
      <c r="B127" s="8">
        <v>0</v>
      </c>
    </row>
    <row r="128" spans="1:2" ht="14.25" customHeight="1">
      <c r="A128" s="6">
        <v>123</v>
      </c>
      <c r="B128" s="8">
        <v>0</v>
      </c>
    </row>
    <row r="129" spans="1:2" ht="14.25" customHeight="1">
      <c r="A129" s="6">
        <v>124</v>
      </c>
      <c r="B129" s="8">
        <v>0</v>
      </c>
    </row>
    <row r="130" spans="1:2" ht="14.25" customHeight="1">
      <c r="A130" s="6">
        <v>125</v>
      </c>
      <c r="B130" s="8">
        <v>0</v>
      </c>
    </row>
    <row r="131" spans="1:2" ht="14.25" customHeight="1">
      <c r="A131" s="6">
        <v>126</v>
      </c>
      <c r="B131" s="8">
        <v>0</v>
      </c>
    </row>
    <row r="132" spans="1:2" ht="14.25" customHeight="1">
      <c r="A132" s="6">
        <v>127</v>
      </c>
      <c r="B132" s="8">
        <v>0</v>
      </c>
    </row>
    <row r="133" spans="1:2" ht="14.25" customHeight="1">
      <c r="A133" s="6">
        <v>128</v>
      </c>
      <c r="B133" s="8">
        <v>0</v>
      </c>
    </row>
    <row r="134" spans="1:2" ht="14.25" customHeight="1">
      <c r="A134" s="6">
        <v>129</v>
      </c>
      <c r="B134" s="8">
        <v>0</v>
      </c>
    </row>
    <row r="135" spans="1:2" ht="14.25" customHeight="1">
      <c r="A135" s="6">
        <v>130</v>
      </c>
      <c r="B135" s="8">
        <v>0</v>
      </c>
    </row>
    <row r="136" spans="1:2" ht="14.25" customHeight="1">
      <c r="A136" s="6">
        <v>131</v>
      </c>
      <c r="B136" s="8">
        <v>0</v>
      </c>
    </row>
    <row r="137" spans="1:2" ht="14.25" customHeight="1">
      <c r="A137" s="6">
        <v>132</v>
      </c>
      <c r="B137" s="8">
        <v>0</v>
      </c>
    </row>
    <row r="138" spans="1:2" ht="14.25" customHeight="1">
      <c r="A138" s="6">
        <v>133</v>
      </c>
      <c r="B138" s="8">
        <v>0</v>
      </c>
    </row>
    <row r="139" spans="1:2" ht="14.25" customHeight="1">
      <c r="A139" s="6">
        <v>134</v>
      </c>
      <c r="B139" s="8">
        <v>0</v>
      </c>
    </row>
    <row r="140" spans="1:2" ht="14.25" customHeight="1">
      <c r="A140" s="6">
        <v>135</v>
      </c>
      <c r="B140" s="8">
        <v>0</v>
      </c>
    </row>
    <row r="141" spans="1:2" ht="14.25" customHeight="1">
      <c r="A141" s="6">
        <v>136</v>
      </c>
      <c r="B141" s="8">
        <v>0</v>
      </c>
    </row>
    <row r="142" spans="1:2" ht="14.25" customHeight="1">
      <c r="A142" s="6">
        <v>137</v>
      </c>
      <c r="B142" s="8">
        <v>0</v>
      </c>
    </row>
    <row r="143" spans="1:2" ht="14.25" customHeight="1">
      <c r="A143" s="6">
        <v>138</v>
      </c>
      <c r="B143" s="8">
        <v>0</v>
      </c>
    </row>
    <row r="144" spans="1:2" ht="14.25" customHeight="1">
      <c r="A144" s="6">
        <v>139</v>
      </c>
      <c r="B144" s="8">
        <v>0</v>
      </c>
    </row>
    <row r="145" spans="1:2" ht="14.25" customHeight="1">
      <c r="A145" s="6">
        <v>140</v>
      </c>
      <c r="B145" s="8">
        <v>0</v>
      </c>
    </row>
    <row r="146" spans="1:2" ht="14.25" customHeight="1">
      <c r="A146" s="6">
        <v>141</v>
      </c>
      <c r="B146" s="8">
        <v>0</v>
      </c>
    </row>
    <row r="147" spans="1:2" ht="14.25" customHeight="1">
      <c r="A147" s="6">
        <v>142</v>
      </c>
      <c r="B147" s="8">
        <v>0</v>
      </c>
    </row>
    <row r="148" spans="1:2" ht="14.25" customHeight="1">
      <c r="A148" s="6">
        <v>143</v>
      </c>
      <c r="B148" s="8">
        <v>0</v>
      </c>
    </row>
    <row r="149" spans="1:2" ht="14.25" customHeight="1">
      <c r="A149" s="6">
        <v>144</v>
      </c>
      <c r="B149" s="8">
        <v>0</v>
      </c>
    </row>
    <row r="150" spans="1:2" ht="14.25" customHeight="1">
      <c r="A150" s="6">
        <v>145</v>
      </c>
      <c r="B150" s="8">
        <v>0</v>
      </c>
    </row>
    <row r="151" spans="1:2" ht="14.25" customHeight="1">
      <c r="A151" s="6">
        <v>146</v>
      </c>
      <c r="B151" s="8">
        <v>0</v>
      </c>
    </row>
    <row r="152" spans="1:2" ht="14.25" customHeight="1">
      <c r="A152" s="6">
        <v>147</v>
      </c>
      <c r="B152" s="8">
        <v>0</v>
      </c>
    </row>
    <row r="153" spans="1:2" ht="14.25" customHeight="1">
      <c r="A153" s="6">
        <v>148</v>
      </c>
      <c r="B153" s="8">
        <v>0</v>
      </c>
    </row>
    <row r="154" spans="1:2" ht="14.25" customHeight="1">
      <c r="A154" s="6">
        <v>149</v>
      </c>
      <c r="B154" s="8">
        <v>0</v>
      </c>
    </row>
    <row r="155" spans="1:2" ht="14.25" customHeight="1">
      <c r="A155" s="6">
        <v>999</v>
      </c>
      <c r="B155" s="8">
        <v>0</v>
      </c>
    </row>
    <row r="156" spans="1:2" ht="14.25" customHeight="1"/>
    <row r="157" spans="1:2" ht="14.25" customHeight="1"/>
    <row r="158" spans="1:2" ht="14.25" customHeight="1"/>
    <row r="159" spans="1:2" ht="14.25" customHeight="1"/>
    <row r="160" spans="1:2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3:B3"/>
  </mergeCells>
  <pageMargins left="0.7" right="0.7" top="0.75" bottom="0.75" header="0" footer="0"/>
  <pageSetup orientation="landscape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2" width="8.7109375" customWidth="1"/>
    <col min="3" max="3" width="10" customWidth="1"/>
    <col min="4" max="4" width="8.7109375" customWidth="1"/>
    <col min="5" max="5" width="9.5703125" customWidth="1"/>
    <col min="6" max="7" width="8.7109375" customWidth="1"/>
    <col min="8" max="8" width="10.140625" customWidth="1"/>
    <col min="9" max="26" width="8.7109375" customWidth="1"/>
  </cols>
  <sheetData>
    <row r="1" spans="1:19" ht="14.25" customHeight="1">
      <c r="A1" s="1" t="s">
        <v>0</v>
      </c>
      <c r="B1" s="1">
        <v>20.010000000000002</v>
      </c>
    </row>
    <row r="2" spans="1:19" ht="14.25" customHeight="1"/>
    <row r="3" spans="1:19" ht="14.25" customHeight="1">
      <c r="A3" t="s">
        <v>2</v>
      </c>
      <c r="F3" t="s">
        <v>3</v>
      </c>
      <c r="K3" t="s">
        <v>4</v>
      </c>
      <c r="P3" t="s">
        <v>5</v>
      </c>
    </row>
    <row r="4" spans="1:19" ht="14.25" customHeight="1">
      <c r="F4" t="s">
        <v>6</v>
      </c>
      <c r="I4" t="s">
        <v>7</v>
      </c>
    </row>
    <row r="5" spans="1:19" ht="14.25" customHeight="1">
      <c r="A5" t="s">
        <v>8</v>
      </c>
      <c r="D5" t="s">
        <v>9</v>
      </c>
      <c r="F5">
        <v>1</v>
      </c>
      <c r="G5" t="s">
        <v>10</v>
      </c>
      <c r="H5" t="s">
        <v>11</v>
      </c>
      <c r="I5">
        <v>94</v>
      </c>
      <c r="K5" t="s">
        <v>8</v>
      </c>
      <c r="N5" t="s">
        <v>9</v>
      </c>
      <c r="P5" t="s">
        <v>8</v>
      </c>
      <c r="S5" t="s">
        <v>9</v>
      </c>
    </row>
    <row r="6" spans="1:19" ht="14.25" customHeight="1">
      <c r="A6">
        <v>1</v>
      </c>
      <c r="B6" t="s">
        <v>12</v>
      </c>
      <c r="C6" t="s">
        <v>13</v>
      </c>
      <c r="D6">
        <v>38</v>
      </c>
      <c r="F6">
        <v>2</v>
      </c>
      <c r="G6" t="s">
        <v>15</v>
      </c>
      <c r="H6" t="s">
        <v>17</v>
      </c>
      <c r="I6">
        <v>95</v>
      </c>
      <c r="K6">
        <v>1</v>
      </c>
      <c r="L6" t="s">
        <v>18</v>
      </c>
      <c r="M6" t="s">
        <v>19</v>
      </c>
      <c r="N6">
        <v>122</v>
      </c>
      <c r="P6">
        <v>1</v>
      </c>
      <c r="Q6" t="s">
        <v>21</v>
      </c>
      <c r="R6" t="s">
        <v>22</v>
      </c>
      <c r="S6">
        <v>124</v>
      </c>
    </row>
    <row r="7" spans="1:19" ht="14.25" customHeight="1">
      <c r="A7">
        <v>3</v>
      </c>
      <c r="B7" t="s">
        <v>26</v>
      </c>
      <c r="C7" t="s">
        <v>27</v>
      </c>
      <c r="D7">
        <v>40</v>
      </c>
      <c r="K7">
        <v>2</v>
      </c>
      <c r="L7" t="s">
        <v>29</v>
      </c>
      <c r="M7" t="s">
        <v>30</v>
      </c>
      <c r="N7">
        <v>120</v>
      </c>
    </row>
    <row r="8" spans="1:19" ht="14.25" customHeight="1">
      <c r="A8">
        <v>2</v>
      </c>
      <c r="B8" t="s">
        <v>31</v>
      </c>
      <c r="C8" t="s">
        <v>11</v>
      </c>
      <c r="D8">
        <v>35</v>
      </c>
      <c r="F8" t="s">
        <v>32</v>
      </c>
      <c r="K8">
        <v>3</v>
      </c>
      <c r="L8" t="s">
        <v>33</v>
      </c>
      <c r="M8" t="s">
        <v>35</v>
      </c>
      <c r="N8">
        <v>121</v>
      </c>
    </row>
    <row r="9" spans="1:19" ht="14.25" customHeight="1">
      <c r="A9">
        <v>4</v>
      </c>
      <c r="B9" t="s">
        <v>37</v>
      </c>
      <c r="C9" t="s">
        <v>39</v>
      </c>
      <c r="D9">
        <v>36</v>
      </c>
      <c r="K9">
        <v>4</v>
      </c>
      <c r="L9" t="s">
        <v>43</v>
      </c>
      <c r="M9" t="s">
        <v>44</v>
      </c>
      <c r="N9">
        <v>119</v>
      </c>
    </row>
    <row r="10" spans="1:19" ht="14.25" customHeight="1">
      <c r="A10">
        <v>5</v>
      </c>
      <c r="B10" s="7" t="s">
        <v>48</v>
      </c>
      <c r="C10" t="s">
        <v>53</v>
      </c>
      <c r="D10">
        <v>47</v>
      </c>
      <c r="F10" t="s">
        <v>6</v>
      </c>
      <c r="I10" t="s">
        <v>7</v>
      </c>
    </row>
    <row r="11" spans="1:19" ht="14.25" customHeight="1">
      <c r="A11">
        <v>6</v>
      </c>
      <c r="B11" t="s">
        <v>54</v>
      </c>
      <c r="C11" t="s">
        <v>55</v>
      </c>
      <c r="D11">
        <v>37</v>
      </c>
      <c r="F11">
        <v>1</v>
      </c>
      <c r="G11" t="s">
        <v>43</v>
      </c>
      <c r="H11" t="s">
        <v>56</v>
      </c>
      <c r="I11">
        <v>100</v>
      </c>
    </row>
    <row r="12" spans="1:19" ht="14.25" customHeight="1"/>
    <row r="13" spans="1:19" ht="14.25" customHeight="1"/>
    <row r="14" spans="1:19" ht="14.25" customHeight="1">
      <c r="A14" s="1" t="s">
        <v>0</v>
      </c>
      <c r="B14" s="1">
        <v>21.01</v>
      </c>
    </row>
    <row r="15" spans="1:19" ht="14.25" customHeight="1">
      <c r="A15" t="s">
        <v>57</v>
      </c>
      <c r="I15" t="s">
        <v>58</v>
      </c>
    </row>
    <row r="16" spans="1:19" ht="14.25" customHeight="1">
      <c r="A16" s="9" t="s">
        <v>59</v>
      </c>
      <c r="B16" s="10" t="s">
        <v>60</v>
      </c>
      <c r="C16" s="10" t="s">
        <v>61</v>
      </c>
      <c r="D16" s="11" t="s">
        <v>12</v>
      </c>
      <c r="E16" s="11" t="s">
        <v>13</v>
      </c>
      <c r="F16" s="11">
        <v>38</v>
      </c>
      <c r="G16" s="12">
        <v>1</v>
      </c>
      <c r="I16" t="s">
        <v>62</v>
      </c>
      <c r="J16" t="s">
        <v>63</v>
      </c>
      <c r="K16" t="s">
        <v>61</v>
      </c>
      <c r="L16" t="s">
        <v>29</v>
      </c>
      <c r="M16" t="s">
        <v>30</v>
      </c>
      <c r="N16">
        <v>120</v>
      </c>
      <c r="O16">
        <v>1</v>
      </c>
    </row>
    <row r="17" spans="1:26" ht="14.25" customHeight="1">
      <c r="A17" s="9" t="s">
        <v>59</v>
      </c>
      <c r="B17" s="10" t="s">
        <v>60</v>
      </c>
      <c r="C17" s="10" t="s">
        <v>61</v>
      </c>
      <c r="D17" s="11" t="s">
        <v>48</v>
      </c>
      <c r="E17" s="11" t="s">
        <v>53</v>
      </c>
      <c r="F17" s="11">
        <v>47</v>
      </c>
      <c r="G17" s="12">
        <v>2</v>
      </c>
      <c r="I17" t="s">
        <v>62</v>
      </c>
      <c r="J17" t="s">
        <v>63</v>
      </c>
      <c r="K17" t="s">
        <v>61</v>
      </c>
      <c r="L17" t="s">
        <v>18</v>
      </c>
      <c r="M17" t="s">
        <v>19</v>
      </c>
      <c r="N17">
        <v>122</v>
      </c>
      <c r="O17">
        <v>2</v>
      </c>
    </row>
    <row r="18" spans="1:26" ht="14.25" customHeight="1">
      <c r="A18" s="9" t="s">
        <v>59</v>
      </c>
      <c r="B18" s="10" t="s">
        <v>60</v>
      </c>
      <c r="C18" s="10" t="s">
        <v>61</v>
      </c>
      <c r="D18" s="11" t="s">
        <v>64</v>
      </c>
      <c r="E18" s="11" t="s">
        <v>11</v>
      </c>
      <c r="F18" s="11">
        <v>35</v>
      </c>
      <c r="G18" s="12">
        <v>3</v>
      </c>
      <c r="I18" t="s">
        <v>62</v>
      </c>
      <c r="J18" t="s">
        <v>63</v>
      </c>
      <c r="K18" t="s">
        <v>61</v>
      </c>
      <c r="L18" t="s">
        <v>65</v>
      </c>
      <c r="M18" t="s">
        <v>66</v>
      </c>
      <c r="N18">
        <v>123</v>
      </c>
      <c r="O18">
        <v>3</v>
      </c>
    </row>
    <row r="19" spans="1:26" ht="14.25" customHeight="1">
      <c r="A19" s="9" t="s">
        <v>59</v>
      </c>
      <c r="B19" s="10" t="s">
        <v>60</v>
      </c>
      <c r="C19" s="10" t="s">
        <v>61</v>
      </c>
      <c r="D19" s="11" t="s">
        <v>26</v>
      </c>
      <c r="E19" s="11" t="s">
        <v>27</v>
      </c>
      <c r="F19" s="11">
        <v>40</v>
      </c>
      <c r="G19" s="12">
        <v>4</v>
      </c>
      <c r="I19" t="s">
        <v>62</v>
      </c>
      <c r="J19" t="s">
        <v>63</v>
      </c>
      <c r="K19" t="s">
        <v>61</v>
      </c>
      <c r="L19" t="s">
        <v>33</v>
      </c>
      <c r="M19" t="s">
        <v>35</v>
      </c>
      <c r="N19">
        <v>54</v>
      </c>
      <c r="O19">
        <v>4</v>
      </c>
    </row>
    <row r="20" spans="1:26" ht="14.25" customHeight="1">
      <c r="A20" s="9" t="s">
        <v>59</v>
      </c>
      <c r="B20" s="10" t="s">
        <v>60</v>
      </c>
      <c r="C20" s="10" t="s">
        <v>61</v>
      </c>
      <c r="D20" s="11" t="s">
        <v>54</v>
      </c>
      <c r="E20" s="11" t="s">
        <v>68</v>
      </c>
      <c r="F20" s="11">
        <v>37</v>
      </c>
      <c r="G20" s="12">
        <v>5</v>
      </c>
      <c r="I20" t="s">
        <v>62</v>
      </c>
      <c r="J20" t="s">
        <v>63</v>
      </c>
      <c r="K20" t="s">
        <v>61</v>
      </c>
      <c r="L20" t="s">
        <v>43</v>
      </c>
      <c r="M20" t="s">
        <v>69</v>
      </c>
      <c r="N20">
        <v>119</v>
      </c>
      <c r="O20">
        <v>5</v>
      </c>
    </row>
    <row r="21" spans="1:26" ht="14.25" customHeight="1">
      <c r="A21" s="9" t="s">
        <v>59</v>
      </c>
      <c r="B21" s="10" t="s">
        <v>60</v>
      </c>
      <c r="C21" s="10" t="s">
        <v>61</v>
      </c>
      <c r="D21" s="11" t="s">
        <v>37</v>
      </c>
      <c r="E21" s="11" t="s">
        <v>39</v>
      </c>
      <c r="F21" s="11">
        <v>36</v>
      </c>
      <c r="G21" s="12">
        <v>6</v>
      </c>
    </row>
    <row r="22" spans="1:26" ht="14.25" customHeight="1">
      <c r="A22" s="13"/>
      <c r="B22" s="14"/>
      <c r="C22" s="14"/>
      <c r="D22" s="3"/>
      <c r="E22" s="3"/>
      <c r="F22" s="3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 t="s">
        <v>70</v>
      </c>
    </row>
    <row r="24" spans="1:26" ht="14.25" customHeight="1">
      <c r="A24" t="s">
        <v>62</v>
      </c>
      <c r="B24" t="s">
        <v>71</v>
      </c>
      <c r="C24" t="s">
        <v>72</v>
      </c>
      <c r="D24" t="s">
        <v>15</v>
      </c>
      <c r="E24" t="s">
        <v>73</v>
      </c>
      <c r="F24">
        <v>95</v>
      </c>
      <c r="G24">
        <v>1</v>
      </c>
    </row>
    <row r="25" spans="1:26" ht="14.25" customHeight="1">
      <c r="A25" t="s">
        <v>62</v>
      </c>
      <c r="B25" t="s">
        <v>74</v>
      </c>
      <c r="C25" t="s">
        <v>72</v>
      </c>
      <c r="D25" t="s">
        <v>10</v>
      </c>
      <c r="E25" t="s">
        <v>11</v>
      </c>
      <c r="F25">
        <v>94</v>
      </c>
      <c r="G25">
        <v>2</v>
      </c>
    </row>
    <row r="26" spans="1:26" ht="14.25" customHeight="1"/>
    <row r="27" spans="1:26" ht="14.25" customHeight="1">
      <c r="A27" t="s">
        <v>76</v>
      </c>
    </row>
    <row r="28" spans="1:26" ht="14.25" customHeight="1">
      <c r="A28" s="10" t="s">
        <v>62</v>
      </c>
      <c r="B28" s="10" t="s">
        <v>71</v>
      </c>
      <c r="C28" s="10" t="s">
        <v>61</v>
      </c>
      <c r="D28" s="11" t="s">
        <v>43</v>
      </c>
      <c r="E28" s="11" t="s">
        <v>56</v>
      </c>
      <c r="F28" s="11">
        <v>100</v>
      </c>
      <c r="G28" s="12">
        <v>1</v>
      </c>
    </row>
    <row r="29" spans="1:26" ht="14.25" customHeight="1"/>
    <row r="30" spans="1:26" ht="14.25" customHeight="1"/>
    <row r="31" spans="1:26" ht="14.25" customHeight="1">
      <c r="A31" s="1" t="s">
        <v>77</v>
      </c>
      <c r="B31" s="1">
        <v>2.02</v>
      </c>
    </row>
    <row r="32" spans="1:26" ht="14.25" customHeight="1">
      <c r="A32" s="2" t="s">
        <v>78</v>
      </c>
      <c r="J32" t="s">
        <v>58</v>
      </c>
      <c r="S32" t="s">
        <v>79</v>
      </c>
    </row>
    <row r="33" spans="1:26" ht="14.25" customHeight="1">
      <c r="A33">
        <v>12</v>
      </c>
      <c r="B33" t="s">
        <v>80</v>
      </c>
      <c r="C33" t="s">
        <v>81</v>
      </c>
      <c r="D33" t="s">
        <v>82</v>
      </c>
      <c r="E33" t="s">
        <v>60</v>
      </c>
      <c r="G33" t="s">
        <v>83</v>
      </c>
      <c r="H33">
        <v>1</v>
      </c>
      <c r="J33">
        <v>82</v>
      </c>
      <c r="K33" t="s">
        <v>29</v>
      </c>
      <c r="L33" t="s">
        <v>30</v>
      </c>
      <c r="M33" t="s">
        <v>61</v>
      </c>
      <c r="N33" t="s">
        <v>63</v>
      </c>
      <c r="O33">
        <v>2000</v>
      </c>
      <c r="P33" t="s">
        <v>84</v>
      </c>
      <c r="Q33">
        <v>1</v>
      </c>
      <c r="S33">
        <v>103</v>
      </c>
      <c r="T33" t="s">
        <v>85</v>
      </c>
      <c r="U33" t="s">
        <v>86</v>
      </c>
      <c r="V33" t="s">
        <v>72</v>
      </c>
      <c r="W33" t="s">
        <v>63</v>
      </c>
      <c r="X33">
        <v>2000</v>
      </c>
      <c r="Y33" t="s">
        <v>87</v>
      </c>
      <c r="Z33">
        <v>1</v>
      </c>
    </row>
    <row r="34" spans="1:26" ht="14.25" customHeight="1">
      <c r="A34">
        <v>22</v>
      </c>
      <c r="B34" t="s">
        <v>26</v>
      </c>
      <c r="C34" t="s">
        <v>27</v>
      </c>
      <c r="D34" t="s">
        <v>82</v>
      </c>
      <c r="E34" t="s">
        <v>60</v>
      </c>
      <c r="F34">
        <v>2005</v>
      </c>
      <c r="G34" t="s">
        <v>77</v>
      </c>
      <c r="H34">
        <v>2</v>
      </c>
      <c r="J34">
        <v>68</v>
      </c>
      <c r="K34" t="s">
        <v>88</v>
      </c>
      <c r="L34" t="s">
        <v>89</v>
      </c>
      <c r="M34" t="s">
        <v>61</v>
      </c>
      <c r="N34" t="s">
        <v>63</v>
      </c>
      <c r="O34">
        <v>2001</v>
      </c>
      <c r="P34" t="s">
        <v>77</v>
      </c>
      <c r="Q34">
        <v>2</v>
      </c>
      <c r="S34">
        <v>111</v>
      </c>
      <c r="T34" t="s">
        <v>90</v>
      </c>
      <c r="U34" t="s">
        <v>22</v>
      </c>
      <c r="V34" t="s">
        <v>72</v>
      </c>
      <c r="W34" t="s">
        <v>63</v>
      </c>
      <c r="X34">
        <v>1998</v>
      </c>
      <c r="Y34" t="s">
        <v>91</v>
      </c>
      <c r="Z34">
        <v>2</v>
      </c>
    </row>
    <row r="35" spans="1:26" ht="14.25" customHeight="1">
      <c r="A35">
        <v>10</v>
      </c>
      <c r="B35" t="s">
        <v>64</v>
      </c>
      <c r="C35" t="s">
        <v>11</v>
      </c>
      <c r="D35" t="s">
        <v>82</v>
      </c>
      <c r="E35" t="s">
        <v>60</v>
      </c>
      <c r="F35">
        <v>2005</v>
      </c>
      <c r="G35" t="s">
        <v>91</v>
      </c>
      <c r="H35">
        <v>3</v>
      </c>
      <c r="J35">
        <v>50</v>
      </c>
      <c r="K35" t="s">
        <v>43</v>
      </c>
      <c r="L35" t="s">
        <v>69</v>
      </c>
      <c r="M35" t="s">
        <v>61</v>
      </c>
      <c r="N35" t="s">
        <v>63</v>
      </c>
      <c r="O35">
        <v>2001</v>
      </c>
      <c r="P35" t="s">
        <v>92</v>
      </c>
      <c r="Q35">
        <v>3</v>
      </c>
      <c r="S35">
        <v>107</v>
      </c>
      <c r="T35" t="s">
        <v>93</v>
      </c>
      <c r="U35" t="s">
        <v>94</v>
      </c>
      <c r="V35" t="s">
        <v>72</v>
      </c>
      <c r="W35" t="s">
        <v>63</v>
      </c>
      <c r="X35">
        <v>2001</v>
      </c>
      <c r="Y35" t="s">
        <v>87</v>
      </c>
      <c r="Z35">
        <v>3</v>
      </c>
    </row>
    <row r="36" spans="1:26" ht="14.25" customHeight="1">
      <c r="A36" s="15">
        <v>20</v>
      </c>
      <c r="B36" s="15" t="s">
        <v>96</v>
      </c>
      <c r="C36" s="15" t="s">
        <v>97</v>
      </c>
      <c r="D36" s="15" t="s">
        <v>82</v>
      </c>
      <c r="E36" s="15" t="s">
        <v>60</v>
      </c>
      <c r="F36" s="15">
        <v>2004</v>
      </c>
      <c r="G36" s="15" t="s">
        <v>98</v>
      </c>
      <c r="H36" s="15"/>
      <c r="I36" s="16" t="s">
        <v>99</v>
      </c>
      <c r="J36">
        <v>51</v>
      </c>
      <c r="K36" t="s">
        <v>18</v>
      </c>
      <c r="L36" t="s">
        <v>19</v>
      </c>
      <c r="M36" t="s">
        <v>61</v>
      </c>
      <c r="N36" t="s">
        <v>63</v>
      </c>
      <c r="P36" t="s">
        <v>91</v>
      </c>
      <c r="Q36">
        <v>4</v>
      </c>
      <c r="S36">
        <v>113</v>
      </c>
      <c r="T36" t="s">
        <v>100</v>
      </c>
      <c r="U36" t="s">
        <v>101</v>
      </c>
      <c r="V36" t="s">
        <v>72</v>
      </c>
      <c r="W36" t="s">
        <v>63</v>
      </c>
      <c r="Y36" t="s">
        <v>77</v>
      </c>
      <c r="Z36">
        <v>4</v>
      </c>
    </row>
    <row r="37" spans="1:26" ht="14.25" customHeight="1">
      <c r="A37">
        <v>19</v>
      </c>
      <c r="B37" t="s">
        <v>12</v>
      </c>
      <c r="C37" t="s">
        <v>13</v>
      </c>
      <c r="D37" t="s">
        <v>82</v>
      </c>
      <c r="E37" t="s">
        <v>60</v>
      </c>
      <c r="F37">
        <v>2004</v>
      </c>
      <c r="G37" t="s">
        <v>84</v>
      </c>
      <c r="H37" s="7">
        <v>4</v>
      </c>
      <c r="J37">
        <v>55</v>
      </c>
      <c r="K37" t="s">
        <v>102</v>
      </c>
      <c r="L37" t="s">
        <v>103</v>
      </c>
      <c r="M37" t="s">
        <v>61</v>
      </c>
      <c r="N37" t="s">
        <v>63</v>
      </c>
      <c r="O37">
        <v>2000</v>
      </c>
      <c r="P37" t="s">
        <v>104</v>
      </c>
      <c r="Q37">
        <v>5</v>
      </c>
      <c r="S37">
        <v>106</v>
      </c>
      <c r="T37" t="s">
        <v>105</v>
      </c>
      <c r="U37" t="s">
        <v>106</v>
      </c>
      <c r="V37" t="s">
        <v>72</v>
      </c>
      <c r="W37" t="s">
        <v>63</v>
      </c>
      <c r="X37">
        <v>2000</v>
      </c>
      <c r="Y37" t="s">
        <v>87</v>
      </c>
      <c r="Z37">
        <v>5</v>
      </c>
    </row>
    <row r="38" spans="1:26" ht="14.25" customHeight="1">
      <c r="A38">
        <v>16</v>
      </c>
      <c r="B38" t="s">
        <v>48</v>
      </c>
      <c r="C38" t="s">
        <v>53</v>
      </c>
      <c r="D38" t="s">
        <v>82</v>
      </c>
      <c r="E38" t="s">
        <v>60</v>
      </c>
      <c r="F38">
        <v>2004</v>
      </c>
      <c r="G38" t="s">
        <v>84</v>
      </c>
      <c r="H38" s="7">
        <v>5</v>
      </c>
      <c r="J38">
        <v>84</v>
      </c>
      <c r="K38" t="s">
        <v>107</v>
      </c>
      <c r="L38" t="s">
        <v>108</v>
      </c>
      <c r="M38" t="s">
        <v>61</v>
      </c>
      <c r="N38" t="s">
        <v>63</v>
      </c>
      <c r="O38">
        <v>2001</v>
      </c>
      <c r="P38" t="s">
        <v>109</v>
      </c>
      <c r="Q38">
        <v>6</v>
      </c>
      <c r="S38">
        <v>104</v>
      </c>
      <c r="T38" t="s">
        <v>110</v>
      </c>
      <c r="U38" t="s">
        <v>111</v>
      </c>
      <c r="V38" t="s">
        <v>72</v>
      </c>
      <c r="W38" t="s">
        <v>63</v>
      </c>
      <c r="X38">
        <v>2001</v>
      </c>
      <c r="Y38" t="s">
        <v>109</v>
      </c>
      <c r="Z38">
        <v>6</v>
      </c>
    </row>
    <row r="39" spans="1:26" ht="14.25" customHeight="1">
      <c r="A39">
        <v>18</v>
      </c>
      <c r="B39" t="s">
        <v>37</v>
      </c>
      <c r="C39" t="s">
        <v>39</v>
      </c>
      <c r="D39" t="s">
        <v>82</v>
      </c>
      <c r="E39" t="s">
        <v>60</v>
      </c>
      <c r="F39">
        <v>2005</v>
      </c>
      <c r="G39" t="s">
        <v>112</v>
      </c>
      <c r="H39" s="7">
        <v>6</v>
      </c>
      <c r="J39">
        <v>92</v>
      </c>
      <c r="K39" t="s">
        <v>65</v>
      </c>
      <c r="L39" t="s">
        <v>66</v>
      </c>
      <c r="M39" t="s">
        <v>61</v>
      </c>
      <c r="N39" t="s">
        <v>63</v>
      </c>
      <c r="P39" t="s">
        <v>91</v>
      </c>
      <c r="Q39">
        <v>7</v>
      </c>
      <c r="S39">
        <v>119</v>
      </c>
      <c r="T39" t="s">
        <v>114</v>
      </c>
      <c r="U39" t="s">
        <v>115</v>
      </c>
      <c r="V39" t="s">
        <v>72</v>
      </c>
      <c r="W39" t="s">
        <v>63</v>
      </c>
      <c r="Y39" t="s">
        <v>77</v>
      </c>
      <c r="Z39">
        <v>7</v>
      </c>
    </row>
    <row r="40" spans="1:26" ht="14.25" customHeight="1">
      <c r="A40">
        <v>25</v>
      </c>
      <c r="B40" t="s">
        <v>54</v>
      </c>
      <c r="C40" t="s">
        <v>68</v>
      </c>
      <c r="D40" t="s">
        <v>82</v>
      </c>
      <c r="E40" t="s">
        <v>60</v>
      </c>
      <c r="F40">
        <v>2005</v>
      </c>
      <c r="G40" t="s">
        <v>91</v>
      </c>
      <c r="H40" s="7">
        <v>7</v>
      </c>
      <c r="J40">
        <v>98</v>
      </c>
      <c r="K40" t="s">
        <v>64</v>
      </c>
      <c r="L40" t="s">
        <v>116</v>
      </c>
      <c r="M40" t="s">
        <v>61</v>
      </c>
      <c r="N40" t="s">
        <v>63</v>
      </c>
      <c r="O40">
        <v>2001</v>
      </c>
      <c r="P40" t="s">
        <v>104</v>
      </c>
      <c r="Q40">
        <v>8</v>
      </c>
      <c r="S40">
        <v>102</v>
      </c>
      <c r="T40" t="s">
        <v>117</v>
      </c>
      <c r="U40" t="s">
        <v>118</v>
      </c>
      <c r="V40" t="s">
        <v>72</v>
      </c>
      <c r="W40" t="s">
        <v>63</v>
      </c>
      <c r="X40">
        <v>2001</v>
      </c>
      <c r="Y40" t="s">
        <v>77</v>
      </c>
      <c r="Z40">
        <v>8</v>
      </c>
    </row>
    <row r="41" spans="1:26" ht="14.25" customHeight="1">
      <c r="A41" t="s">
        <v>119</v>
      </c>
      <c r="J41">
        <v>69</v>
      </c>
      <c r="K41" t="s">
        <v>120</v>
      </c>
      <c r="L41" t="s">
        <v>121</v>
      </c>
      <c r="M41" t="s">
        <v>61</v>
      </c>
      <c r="N41" t="s">
        <v>63</v>
      </c>
      <c r="O41">
        <v>2001</v>
      </c>
      <c r="P41" t="s">
        <v>122</v>
      </c>
      <c r="Q41">
        <v>9</v>
      </c>
      <c r="S41">
        <v>109</v>
      </c>
      <c r="T41" t="s">
        <v>123</v>
      </c>
      <c r="U41" t="s">
        <v>124</v>
      </c>
      <c r="V41" t="s">
        <v>72</v>
      </c>
      <c r="W41" t="s">
        <v>63</v>
      </c>
      <c r="Y41" t="s">
        <v>77</v>
      </c>
      <c r="Z41">
        <v>9</v>
      </c>
    </row>
    <row r="42" spans="1:26" ht="14.25" customHeight="1">
      <c r="A42">
        <v>34</v>
      </c>
      <c r="B42" t="s">
        <v>125</v>
      </c>
      <c r="C42" t="s">
        <v>126</v>
      </c>
      <c r="D42" t="s">
        <v>82</v>
      </c>
      <c r="E42" t="s">
        <v>71</v>
      </c>
      <c r="F42">
        <v>2003</v>
      </c>
      <c r="G42" t="s">
        <v>87</v>
      </c>
      <c r="H42">
        <v>1</v>
      </c>
      <c r="J42">
        <v>85</v>
      </c>
      <c r="K42" t="s">
        <v>127</v>
      </c>
      <c r="L42" t="s">
        <v>128</v>
      </c>
      <c r="M42" t="s">
        <v>61</v>
      </c>
      <c r="N42" t="s">
        <v>63</v>
      </c>
      <c r="O42">
        <v>1999</v>
      </c>
      <c r="P42" t="s">
        <v>129</v>
      </c>
      <c r="Q42">
        <v>10</v>
      </c>
      <c r="S42">
        <v>105</v>
      </c>
      <c r="T42" t="s">
        <v>130</v>
      </c>
      <c r="U42" t="s">
        <v>131</v>
      </c>
      <c r="V42" t="s">
        <v>72</v>
      </c>
      <c r="W42" t="s">
        <v>63</v>
      </c>
      <c r="Y42" t="s">
        <v>77</v>
      </c>
      <c r="Z42">
        <v>10</v>
      </c>
    </row>
    <row r="43" spans="1:26" ht="14.25" customHeight="1">
      <c r="A43">
        <v>31</v>
      </c>
      <c r="B43" t="s">
        <v>132</v>
      </c>
      <c r="C43" t="s">
        <v>35</v>
      </c>
      <c r="D43" t="s">
        <v>82</v>
      </c>
      <c r="E43" t="s">
        <v>71</v>
      </c>
      <c r="F43">
        <v>2003</v>
      </c>
      <c r="G43" t="s">
        <v>87</v>
      </c>
      <c r="H43">
        <v>2</v>
      </c>
      <c r="J43">
        <v>41</v>
      </c>
      <c r="K43" t="s">
        <v>33</v>
      </c>
      <c r="L43" t="s">
        <v>35</v>
      </c>
      <c r="M43" t="s">
        <v>61</v>
      </c>
      <c r="N43" t="s">
        <v>63</v>
      </c>
      <c r="O43">
        <v>2001</v>
      </c>
      <c r="P43" t="s">
        <v>91</v>
      </c>
      <c r="Q43">
        <v>11</v>
      </c>
      <c r="S43">
        <v>108</v>
      </c>
      <c r="T43" t="s">
        <v>133</v>
      </c>
      <c r="U43" t="s">
        <v>134</v>
      </c>
      <c r="V43" t="s">
        <v>72</v>
      </c>
      <c r="W43" t="s">
        <v>63</v>
      </c>
      <c r="X43">
        <v>2001</v>
      </c>
      <c r="Y43" t="s">
        <v>129</v>
      </c>
      <c r="Z43">
        <v>11</v>
      </c>
    </row>
    <row r="44" spans="1:26" ht="14.25" customHeight="1">
      <c r="A44">
        <v>27</v>
      </c>
      <c r="B44" t="s">
        <v>135</v>
      </c>
      <c r="C44" t="s">
        <v>136</v>
      </c>
      <c r="D44" t="s">
        <v>82</v>
      </c>
      <c r="E44" t="s">
        <v>71</v>
      </c>
      <c r="F44">
        <v>2003</v>
      </c>
      <c r="G44" t="s">
        <v>87</v>
      </c>
      <c r="H44">
        <v>3</v>
      </c>
      <c r="J44">
        <v>46</v>
      </c>
      <c r="K44" t="s">
        <v>137</v>
      </c>
      <c r="L44" t="s">
        <v>138</v>
      </c>
      <c r="M44" t="s">
        <v>61</v>
      </c>
      <c r="N44" t="s">
        <v>63</v>
      </c>
      <c r="P44" t="s">
        <v>104</v>
      </c>
      <c r="Q44">
        <v>12</v>
      </c>
    </row>
    <row r="45" spans="1:26" ht="14.25" customHeight="1">
      <c r="A45">
        <v>33</v>
      </c>
      <c r="B45" t="s">
        <v>140</v>
      </c>
      <c r="C45" t="s">
        <v>141</v>
      </c>
      <c r="D45" t="s">
        <v>82</v>
      </c>
      <c r="E45" t="s">
        <v>71</v>
      </c>
      <c r="F45">
        <v>2003</v>
      </c>
      <c r="G45" t="s">
        <v>87</v>
      </c>
      <c r="H45">
        <v>4</v>
      </c>
      <c r="J45">
        <v>44</v>
      </c>
      <c r="K45" t="s">
        <v>142</v>
      </c>
      <c r="L45" t="s">
        <v>143</v>
      </c>
      <c r="M45" t="s">
        <v>61</v>
      </c>
      <c r="N45" t="s">
        <v>63</v>
      </c>
      <c r="O45">
        <v>2001</v>
      </c>
      <c r="P45" t="s">
        <v>87</v>
      </c>
      <c r="Q45">
        <v>13</v>
      </c>
    </row>
    <row r="46" spans="1:26" ht="14.25" customHeight="1">
      <c r="A46">
        <v>30</v>
      </c>
      <c r="B46" t="s">
        <v>144</v>
      </c>
      <c r="C46" t="s">
        <v>145</v>
      </c>
      <c r="D46" t="s">
        <v>82</v>
      </c>
      <c r="E46" t="s">
        <v>71</v>
      </c>
      <c r="F46">
        <v>2003</v>
      </c>
      <c r="G46" t="s">
        <v>87</v>
      </c>
      <c r="H46">
        <v>5</v>
      </c>
      <c r="J46">
        <v>52</v>
      </c>
      <c r="K46" t="s">
        <v>146</v>
      </c>
      <c r="L46" t="s">
        <v>147</v>
      </c>
      <c r="M46" t="s">
        <v>61</v>
      </c>
      <c r="N46" t="s">
        <v>63</v>
      </c>
      <c r="O46">
        <v>2001</v>
      </c>
      <c r="P46" t="s">
        <v>104</v>
      </c>
      <c r="Q46">
        <v>14</v>
      </c>
    </row>
    <row r="47" spans="1:26" ht="14.25" customHeight="1">
      <c r="A47">
        <v>32</v>
      </c>
      <c r="B47" t="s">
        <v>148</v>
      </c>
      <c r="C47" t="s">
        <v>149</v>
      </c>
      <c r="D47" t="s">
        <v>82</v>
      </c>
      <c r="E47" t="s">
        <v>71</v>
      </c>
      <c r="F47">
        <v>2003</v>
      </c>
      <c r="G47" t="s">
        <v>87</v>
      </c>
      <c r="H47">
        <v>6</v>
      </c>
      <c r="J47">
        <v>80</v>
      </c>
      <c r="K47" t="s">
        <v>18</v>
      </c>
      <c r="L47" t="s">
        <v>108</v>
      </c>
      <c r="M47" t="s">
        <v>61</v>
      </c>
      <c r="N47" t="s">
        <v>63</v>
      </c>
      <c r="O47">
        <v>2000</v>
      </c>
      <c r="P47" t="s">
        <v>109</v>
      </c>
      <c r="Q47">
        <v>15</v>
      </c>
    </row>
    <row r="48" spans="1:26" ht="14.25" customHeight="1">
      <c r="A48" t="s">
        <v>150</v>
      </c>
      <c r="J48">
        <v>79</v>
      </c>
      <c r="K48" t="s">
        <v>151</v>
      </c>
      <c r="L48" t="s">
        <v>152</v>
      </c>
      <c r="M48" t="s">
        <v>61</v>
      </c>
      <c r="N48" t="s">
        <v>63</v>
      </c>
      <c r="O48">
        <v>2001</v>
      </c>
      <c r="P48" t="s">
        <v>77</v>
      </c>
      <c r="Q48">
        <v>16</v>
      </c>
    </row>
    <row r="49" spans="1:19" ht="14.25" customHeight="1">
      <c r="A49">
        <v>48</v>
      </c>
      <c r="B49" t="s">
        <v>153</v>
      </c>
      <c r="C49" t="s">
        <v>154</v>
      </c>
      <c r="D49" t="s">
        <v>72</v>
      </c>
      <c r="E49" t="s">
        <v>71</v>
      </c>
      <c r="F49">
        <v>2002</v>
      </c>
      <c r="G49" t="s">
        <v>87</v>
      </c>
      <c r="H49">
        <v>1</v>
      </c>
      <c r="J49">
        <v>70</v>
      </c>
      <c r="K49" t="s">
        <v>43</v>
      </c>
      <c r="L49" t="s">
        <v>155</v>
      </c>
      <c r="M49" t="s">
        <v>61</v>
      </c>
      <c r="N49" t="s">
        <v>63</v>
      </c>
      <c r="O49">
        <v>2001</v>
      </c>
      <c r="P49" t="s">
        <v>77</v>
      </c>
      <c r="Q49">
        <v>17</v>
      </c>
    </row>
    <row r="50" spans="1:19" ht="14.25" customHeight="1">
      <c r="A50">
        <v>42</v>
      </c>
      <c r="B50" t="s">
        <v>15</v>
      </c>
      <c r="C50" t="s">
        <v>73</v>
      </c>
      <c r="D50" t="s">
        <v>72</v>
      </c>
      <c r="E50" t="s">
        <v>71</v>
      </c>
      <c r="F50">
        <v>2003</v>
      </c>
      <c r="G50" t="s">
        <v>84</v>
      </c>
      <c r="H50">
        <v>2</v>
      </c>
      <c r="J50">
        <v>123</v>
      </c>
      <c r="K50" t="s">
        <v>156</v>
      </c>
      <c r="L50" t="s">
        <v>157</v>
      </c>
      <c r="M50" t="s">
        <v>61</v>
      </c>
      <c r="N50" t="s">
        <v>63</v>
      </c>
      <c r="P50" t="s">
        <v>77</v>
      </c>
      <c r="Q50">
        <v>18</v>
      </c>
    </row>
    <row r="51" spans="1:19" ht="14.25" customHeight="1">
      <c r="J51">
        <v>78</v>
      </c>
      <c r="K51" t="s">
        <v>158</v>
      </c>
      <c r="L51" t="s">
        <v>152</v>
      </c>
      <c r="M51" t="s">
        <v>61</v>
      </c>
      <c r="N51" t="s">
        <v>63</v>
      </c>
      <c r="O51">
        <v>2001</v>
      </c>
      <c r="P51" t="s">
        <v>77</v>
      </c>
      <c r="Q51">
        <v>19</v>
      </c>
    </row>
    <row r="52" spans="1:19" ht="14.25" customHeight="1">
      <c r="J52">
        <v>49</v>
      </c>
      <c r="K52" t="s">
        <v>160</v>
      </c>
      <c r="L52" t="s">
        <v>161</v>
      </c>
      <c r="M52" t="s">
        <v>61</v>
      </c>
      <c r="N52" t="s">
        <v>63</v>
      </c>
      <c r="O52">
        <v>2001</v>
      </c>
      <c r="P52" t="s">
        <v>122</v>
      </c>
      <c r="Q52">
        <v>20</v>
      </c>
    </row>
    <row r="53" spans="1:19" ht="14.25" customHeight="1">
      <c r="J53">
        <v>88</v>
      </c>
      <c r="K53" t="s">
        <v>162</v>
      </c>
      <c r="L53" t="s">
        <v>163</v>
      </c>
      <c r="M53" t="s">
        <v>61</v>
      </c>
      <c r="N53" t="s">
        <v>63</v>
      </c>
      <c r="O53">
        <v>2001</v>
      </c>
      <c r="P53" t="s">
        <v>87</v>
      </c>
      <c r="Q53">
        <v>21</v>
      </c>
    </row>
    <row r="54" spans="1:19" ht="14.25" customHeight="1">
      <c r="J54">
        <v>90</v>
      </c>
      <c r="K54" t="s">
        <v>156</v>
      </c>
      <c r="L54" t="s">
        <v>164</v>
      </c>
      <c r="M54" t="s">
        <v>61</v>
      </c>
      <c r="N54" t="s">
        <v>63</v>
      </c>
      <c r="O54">
        <v>2000</v>
      </c>
      <c r="P54" t="s">
        <v>109</v>
      </c>
      <c r="Q54">
        <v>22</v>
      </c>
    </row>
    <row r="55" spans="1:19" ht="14.25" customHeight="1"/>
    <row r="56" spans="1:19" ht="14.25" customHeight="1">
      <c r="A56" s="1" t="s">
        <v>92</v>
      </c>
      <c r="B56" s="1">
        <v>23.02</v>
      </c>
    </row>
    <row r="57" spans="1:19" ht="14.25" customHeight="1">
      <c r="A57" t="s">
        <v>165</v>
      </c>
      <c r="K57" t="s">
        <v>58</v>
      </c>
    </row>
    <row r="58" spans="1:19" ht="14.25" customHeight="1">
      <c r="A58" t="s">
        <v>166</v>
      </c>
      <c r="B58" t="s">
        <v>167</v>
      </c>
      <c r="C58" t="s">
        <v>60</v>
      </c>
      <c r="D58">
        <v>31.53</v>
      </c>
      <c r="E58">
        <v>30.97</v>
      </c>
      <c r="F58">
        <v>30.14</v>
      </c>
      <c r="G58">
        <v>30.14</v>
      </c>
      <c r="H58">
        <v>61.11</v>
      </c>
      <c r="I58">
        <v>1</v>
      </c>
      <c r="K58" t="s">
        <v>29</v>
      </c>
      <c r="L58" t="s">
        <v>30</v>
      </c>
      <c r="M58" t="s">
        <v>63</v>
      </c>
      <c r="N58">
        <v>25.21</v>
      </c>
      <c r="O58">
        <v>25.46</v>
      </c>
      <c r="P58">
        <v>26.72</v>
      </c>
      <c r="Q58">
        <v>25.21</v>
      </c>
      <c r="R58">
        <v>50.67</v>
      </c>
      <c r="S58">
        <v>1</v>
      </c>
    </row>
    <row r="59" spans="1:19" ht="14.25" customHeight="1">
      <c r="A59" t="s">
        <v>57</v>
      </c>
      <c r="K59" t="s">
        <v>88</v>
      </c>
      <c r="L59" t="s">
        <v>89</v>
      </c>
      <c r="M59" t="s">
        <v>63</v>
      </c>
      <c r="N59">
        <v>26.25</v>
      </c>
      <c r="O59">
        <v>26.72</v>
      </c>
      <c r="P59">
        <v>26.51</v>
      </c>
      <c r="Q59">
        <v>26.25</v>
      </c>
      <c r="R59">
        <v>52.76</v>
      </c>
      <c r="S59">
        <v>2</v>
      </c>
    </row>
    <row r="60" spans="1:19" ht="14.25" customHeight="1">
      <c r="A60" t="s">
        <v>12</v>
      </c>
      <c r="B60" t="s">
        <v>13</v>
      </c>
      <c r="C60" t="s">
        <v>60</v>
      </c>
      <c r="D60">
        <v>28.08</v>
      </c>
      <c r="E60">
        <v>28.3</v>
      </c>
      <c r="F60">
        <v>28.58</v>
      </c>
      <c r="G60">
        <v>28.08</v>
      </c>
      <c r="H60">
        <v>56.38</v>
      </c>
      <c r="I60">
        <v>1</v>
      </c>
      <c r="K60" t="s">
        <v>64</v>
      </c>
      <c r="L60" t="s">
        <v>116</v>
      </c>
      <c r="M60" t="s">
        <v>63</v>
      </c>
      <c r="N60">
        <v>27.52</v>
      </c>
      <c r="O60">
        <v>27.43</v>
      </c>
      <c r="P60">
        <v>27.06</v>
      </c>
      <c r="Q60">
        <v>27.06</v>
      </c>
      <c r="R60">
        <v>54.49</v>
      </c>
      <c r="S60">
        <v>3</v>
      </c>
    </row>
    <row r="61" spans="1:19" ht="14.25" customHeight="1">
      <c r="A61" t="s">
        <v>168</v>
      </c>
      <c r="B61" t="s">
        <v>169</v>
      </c>
      <c r="C61" t="s">
        <v>60</v>
      </c>
      <c r="D61">
        <v>29.19</v>
      </c>
      <c r="E61">
        <v>29.09</v>
      </c>
      <c r="F61">
        <v>29.74</v>
      </c>
      <c r="G61">
        <v>29.09</v>
      </c>
      <c r="H61">
        <v>58.28</v>
      </c>
      <c r="I61">
        <v>2</v>
      </c>
      <c r="K61" t="s">
        <v>43</v>
      </c>
      <c r="L61" t="s">
        <v>69</v>
      </c>
      <c r="M61" t="s">
        <v>63</v>
      </c>
      <c r="N61">
        <v>27.66</v>
      </c>
      <c r="O61">
        <v>52.62</v>
      </c>
      <c r="P61">
        <v>27.93</v>
      </c>
      <c r="Q61">
        <v>27.66</v>
      </c>
      <c r="R61">
        <v>55.59</v>
      </c>
      <c r="S61">
        <v>4</v>
      </c>
    </row>
    <row r="62" spans="1:19" ht="14.25" customHeight="1">
      <c r="A62" t="s">
        <v>64</v>
      </c>
      <c r="B62" t="s">
        <v>11</v>
      </c>
      <c r="C62" t="s">
        <v>60</v>
      </c>
      <c r="D62">
        <v>30.3</v>
      </c>
      <c r="E62">
        <v>29.6</v>
      </c>
      <c r="F62">
        <v>29.57</v>
      </c>
      <c r="G62">
        <v>29.57</v>
      </c>
      <c r="H62">
        <v>59.17</v>
      </c>
      <c r="I62">
        <v>3</v>
      </c>
    </row>
    <row r="63" spans="1:19" ht="14.25" customHeight="1">
      <c r="A63" t="s">
        <v>171</v>
      </c>
      <c r="B63" t="s">
        <v>172</v>
      </c>
      <c r="C63" t="s">
        <v>60</v>
      </c>
      <c r="D63">
        <v>56.41</v>
      </c>
      <c r="E63">
        <v>30.12</v>
      </c>
      <c r="F63">
        <v>29.78</v>
      </c>
      <c r="G63">
        <v>29.78</v>
      </c>
      <c r="H63">
        <v>59.9</v>
      </c>
      <c r="I63">
        <v>4</v>
      </c>
    </row>
    <row r="64" spans="1:19" ht="14.25" customHeight="1">
      <c r="A64" t="s">
        <v>54</v>
      </c>
      <c r="B64" t="s">
        <v>55</v>
      </c>
      <c r="C64" t="s">
        <v>60</v>
      </c>
      <c r="D64">
        <v>30.34</v>
      </c>
      <c r="E64">
        <v>30.14</v>
      </c>
      <c r="F64">
        <v>30.77</v>
      </c>
      <c r="G64">
        <v>30.14</v>
      </c>
      <c r="H64">
        <v>60.48</v>
      </c>
      <c r="I64">
        <v>5</v>
      </c>
    </row>
    <row r="65" spans="1:21" ht="14.25" customHeight="1">
      <c r="A65" t="s">
        <v>173</v>
      </c>
      <c r="B65" t="s">
        <v>174</v>
      </c>
      <c r="C65" t="s">
        <v>60</v>
      </c>
      <c r="D65">
        <v>30.26</v>
      </c>
      <c r="E65">
        <v>31.26</v>
      </c>
      <c r="F65">
        <v>30.34</v>
      </c>
      <c r="G65">
        <v>30.26</v>
      </c>
      <c r="H65">
        <v>60.6</v>
      </c>
      <c r="I65">
        <v>6</v>
      </c>
    </row>
    <row r="66" spans="1:21" ht="14.25" customHeight="1">
      <c r="A66" t="s">
        <v>37</v>
      </c>
      <c r="B66" t="s">
        <v>39</v>
      </c>
      <c r="C66" t="s">
        <v>60</v>
      </c>
      <c r="D66">
        <v>50.43</v>
      </c>
      <c r="E66">
        <v>33.32</v>
      </c>
      <c r="F66">
        <v>32.67</v>
      </c>
      <c r="G66">
        <v>32.67</v>
      </c>
      <c r="H66">
        <v>65.989999999999995</v>
      </c>
      <c r="I66">
        <v>7</v>
      </c>
    </row>
    <row r="67" spans="1:21" ht="14.25" customHeight="1">
      <c r="A67" t="s">
        <v>175</v>
      </c>
      <c r="B67" t="s">
        <v>176</v>
      </c>
      <c r="C67" t="s">
        <v>60</v>
      </c>
      <c r="D67" t="s">
        <v>177</v>
      </c>
      <c r="E67" t="s">
        <v>177</v>
      </c>
      <c r="F67" t="s">
        <v>177</v>
      </c>
      <c r="G67" t="s">
        <v>177</v>
      </c>
      <c r="H67" t="s">
        <v>177</v>
      </c>
    </row>
    <row r="68" spans="1:21" ht="14.25" customHeight="1">
      <c r="A68" t="s">
        <v>150</v>
      </c>
    </row>
    <row r="69" spans="1:21" ht="14.25" customHeight="1">
      <c r="A69" t="s">
        <v>178</v>
      </c>
      <c r="B69" t="s">
        <v>179</v>
      </c>
      <c r="C69" t="s">
        <v>71</v>
      </c>
      <c r="D69">
        <v>28.69</v>
      </c>
      <c r="E69">
        <v>28.78</v>
      </c>
      <c r="F69">
        <v>28.24</v>
      </c>
      <c r="G69">
        <v>28.24</v>
      </c>
      <c r="H69">
        <v>56.93</v>
      </c>
      <c r="I69">
        <v>1</v>
      </c>
    </row>
    <row r="70" spans="1:21" ht="14.25" customHeight="1">
      <c r="A70" t="s">
        <v>181</v>
      </c>
      <c r="B70" t="s">
        <v>182</v>
      </c>
      <c r="C70" t="s">
        <v>71</v>
      </c>
      <c r="D70">
        <v>30.63</v>
      </c>
      <c r="E70">
        <v>30.17</v>
      </c>
      <c r="F70">
        <v>30.37</v>
      </c>
      <c r="G70">
        <v>30.17</v>
      </c>
      <c r="H70">
        <v>60.54</v>
      </c>
      <c r="I70">
        <v>2</v>
      </c>
    </row>
    <row r="71" spans="1:21" ht="14.25" customHeight="1">
      <c r="A71" t="s">
        <v>10</v>
      </c>
      <c r="B71" t="s">
        <v>11</v>
      </c>
      <c r="C71" t="s">
        <v>71</v>
      </c>
      <c r="D71">
        <v>31.02</v>
      </c>
      <c r="E71">
        <v>30.95</v>
      </c>
      <c r="F71">
        <v>30.67</v>
      </c>
      <c r="G71">
        <v>30.67</v>
      </c>
      <c r="H71">
        <v>61.62</v>
      </c>
      <c r="I71">
        <v>3</v>
      </c>
    </row>
    <row r="72" spans="1:21" ht="14.25" customHeight="1">
      <c r="A72" t="s">
        <v>15</v>
      </c>
      <c r="B72" t="s">
        <v>73</v>
      </c>
      <c r="C72" t="s">
        <v>71</v>
      </c>
      <c r="D72">
        <v>34.96</v>
      </c>
      <c r="E72">
        <v>31.82</v>
      </c>
      <c r="F72">
        <v>32.729999999999997</v>
      </c>
      <c r="G72">
        <v>31.82</v>
      </c>
      <c r="H72">
        <v>64.55</v>
      </c>
      <c r="I72">
        <v>4</v>
      </c>
    </row>
    <row r="73" spans="1:21" ht="14.25" customHeight="1">
      <c r="A73" t="s">
        <v>119</v>
      </c>
    </row>
    <row r="74" spans="1:21" ht="14.25" customHeight="1">
      <c r="A74" t="s">
        <v>43</v>
      </c>
      <c r="B74" t="s">
        <v>56</v>
      </c>
      <c r="C74" t="s">
        <v>71</v>
      </c>
      <c r="D74">
        <v>27.69</v>
      </c>
      <c r="E74">
        <v>27.42</v>
      </c>
      <c r="F74">
        <v>27.33</v>
      </c>
      <c r="G74">
        <v>27.33</v>
      </c>
      <c r="H74">
        <v>54.75</v>
      </c>
      <c r="I74">
        <v>1</v>
      </c>
    </row>
    <row r="75" spans="1:21" ht="14.25" customHeight="1">
      <c r="A75" t="s">
        <v>183</v>
      </c>
      <c r="B75" t="s">
        <v>184</v>
      </c>
      <c r="C75" t="s">
        <v>71</v>
      </c>
      <c r="D75">
        <v>28.26</v>
      </c>
      <c r="E75">
        <v>28.18</v>
      </c>
      <c r="F75">
        <v>29.08</v>
      </c>
      <c r="G75">
        <v>28.18</v>
      </c>
      <c r="H75">
        <v>56.44</v>
      </c>
      <c r="I75">
        <v>2</v>
      </c>
    </row>
    <row r="76" spans="1:21" ht="14.25" customHeight="1">
      <c r="A76" t="s">
        <v>185</v>
      </c>
      <c r="B76" t="s">
        <v>186</v>
      </c>
      <c r="C76" t="s">
        <v>71</v>
      </c>
      <c r="D76">
        <v>29.15</v>
      </c>
      <c r="E76">
        <v>28.31</v>
      </c>
      <c r="F76">
        <v>28.83</v>
      </c>
      <c r="G76">
        <v>28.31</v>
      </c>
      <c r="H76">
        <v>57.14</v>
      </c>
      <c r="I76">
        <v>3</v>
      </c>
    </row>
    <row r="77" spans="1:21" ht="14.25" customHeight="1"/>
    <row r="78" spans="1:21" ht="14.25" customHeight="1">
      <c r="A78" s="1" t="s">
        <v>187</v>
      </c>
      <c r="B78" s="1">
        <v>11.03</v>
      </c>
    </row>
    <row r="79" spans="1:21" ht="14.25" customHeight="1">
      <c r="A79" t="s">
        <v>188</v>
      </c>
      <c r="L79" t="s">
        <v>79</v>
      </c>
    </row>
    <row r="80" spans="1:21" ht="14.25" customHeight="1">
      <c r="A80" t="s">
        <v>166</v>
      </c>
      <c r="B80" t="s">
        <v>167</v>
      </c>
      <c r="C80" t="s">
        <v>129</v>
      </c>
      <c r="D80" t="s">
        <v>72</v>
      </c>
      <c r="E80" t="s">
        <v>189</v>
      </c>
      <c r="F80" s="17">
        <v>6.5625000000000004E-4</v>
      </c>
      <c r="G80" s="17">
        <v>6.5625000000000004E-4</v>
      </c>
      <c r="H80" s="17">
        <v>6.5625000000000004E-4</v>
      </c>
      <c r="I80">
        <v>1</v>
      </c>
      <c r="J80">
        <v>1</v>
      </c>
      <c r="L80" t="s">
        <v>190</v>
      </c>
      <c r="M80" t="s">
        <v>191</v>
      </c>
      <c r="N80" t="s">
        <v>87</v>
      </c>
      <c r="O80" t="s">
        <v>72</v>
      </c>
      <c r="P80" t="s">
        <v>192</v>
      </c>
      <c r="Q80" s="17">
        <v>6.1458333333333341E-4</v>
      </c>
      <c r="R80" s="17">
        <v>5.8912037037037038E-4</v>
      </c>
      <c r="S80" s="17">
        <v>5.8912037037037038E-4</v>
      </c>
      <c r="T80">
        <v>1</v>
      </c>
      <c r="U80">
        <v>1</v>
      </c>
    </row>
    <row r="81" spans="1:21" ht="14.25" customHeight="1">
      <c r="A81" t="s">
        <v>194</v>
      </c>
      <c r="B81" t="s">
        <v>195</v>
      </c>
      <c r="C81" t="s">
        <v>87</v>
      </c>
      <c r="D81" t="s">
        <v>72</v>
      </c>
      <c r="E81" t="s">
        <v>189</v>
      </c>
      <c r="F81" s="17">
        <v>6.6087962962962964E-4</v>
      </c>
      <c r="G81" s="17">
        <v>6.6435185185185184E-4</v>
      </c>
      <c r="H81" s="17">
        <v>6.6087962962962964E-4</v>
      </c>
      <c r="I81">
        <v>2</v>
      </c>
      <c r="J81">
        <v>2</v>
      </c>
      <c r="L81" t="s">
        <v>90</v>
      </c>
      <c r="M81" t="s">
        <v>22</v>
      </c>
      <c r="N81" t="s">
        <v>196</v>
      </c>
      <c r="O81" t="s">
        <v>72</v>
      </c>
      <c r="P81" t="s">
        <v>192</v>
      </c>
      <c r="Q81" s="17">
        <v>6.018518518518519E-4</v>
      </c>
      <c r="R81" s="17">
        <v>6.0995370370370381E-4</v>
      </c>
      <c r="S81" s="17">
        <v>6.018518518518519E-4</v>
      </c>
      <c r="T81">
        <v>3</v>
      </c>
      <c r="U81">
        <v>2</v>
      </c>
    </row>
    <row r="82" spans="1:21" ht="14.25" customHeight="1">
      <c r="A82" t="s">
        <v>78</v>
      </c>
      <c r="L82" t="s">
        <v>85</v>
      </c>
      <c r="M82" t="s">
        <v>86</v>
      </c>
      <c r="N82" t="s">
        <v>87</v>
      </c>
      <c r="O82" t="s">
        <v>72</v>
      </c>
      <c r="P82" t="s">
        <v>192</v>
      </c>
      <c r="Q82" s="17">
        <v>6.087962962962963E-4</v>
      </c>
      <c r="R82" s="17">
        <v>6.0069444444444439E-4</v>
      </c>
      <c r="S82" s="17">
        <v>6.0069444444444439E-4</v>
      </c>
      <c r="T82">
        <v>2</v>
      </c>
      <c r="U82">
        <v>3</v>
      </c>
    </row>
    <row r="83" spans="1:21" ht="14.25" customHeight="1">
      <c r="A83" t="s">
        <v>12</v>
      </c>
      <c r="B83" t="s">
        <v>13</v>
      </c>
      <c r="C83" t="s">
        <v>84</v>
      </c>
      <c r="D83" t="s">
        <v>61</v>
      </c>
      <c r="E83" t="s">
        <v>197</v>
      </c>
      <c r="F83" s="17">
        <v>6.1458333333333341E-4</v>
      </c>
      <c r="G83" s="17">
        <v>5.8680555555555558E-4</v>
      </c>
      <c r="H83" s="17">
        <v>5.8680555555555558E-4</v>
      </c>
      <c r="I83">
        <v>1</v>
      </c>
      <c r="J83">
        <v>1</v>
      </c>
      <c r="L83" t="s">
        <v>198</v>
      </c>
      <c r="M83" t="s">
        <v>199</v>
      </c>
      <c r="N83" t="s">
        <v>87</v>
      </c>
      <c r="O83" t="s">
        <v>72</v>
      </c>
      <c r="P83" t="s">
        <v>192</v>
      </c>
      <c r="Q83" s="17">
        <v>6.3078703703703702E-4</v>
      </c>
      <c r="R83" s="17">
        <v>6.2384259259259261E-4</v>
      </c>
      <c r="S83" s="17">
        <v>6.2384259259259261E-4</v>
      </c>
      <c r="T83">
        <v>4</v>
      </c>
      <c r="U83">
        <v>4</v>
      </c>
    </row>
    <row r="84" spans="1:21" ht="14.25" customHeight="1">
      <c r="A84" t="s">
        <v>200</v>
      </c>
      <c r="B84" t="s">
        <v>201</v>
      </c>
      <c r="C84" t="s">
        <v>202</v>
      </c>
      <c r="D84" t="s">
        <v>61</v>
      </c>
      <c r="E84" t="s">
        <v>197</v>
      </c>
      <c r="F84" s="17">
        <v>6.0995370370370381E-4</v>
      </c>
      <c r="G84" s="17">
        <v>6.2037037037037041E-4</v>
      </c>
      <c r="H84" s="17">
        <v>6.0995370370370381E-4</v>
      </c>
      <c r="I84">
        <v>2</v>
      </c>
      <c r="J84">
        <v>2</v>
      </c>
      <c r="L84" t="s">
        <v>105</v>
      </c>
      <c r="M84" t="s">
        <v>106</v>
      </c>
      <c r="N84" t="s">
        <v>203</v>
      </c>
      <c r="O84" t="s">
        <v>72</v>
      </c>
      <c r="P84" t="s">
        <v>192</v>
      </c>
      <c r="Q84" s="17">
        <v>6.4351851851851853E-4</v>
      </c>
      <c r="R84" s="17">
        <v>6.2384259259259261E-4</v>
      </c>
      <c r="S84" s="17">
        <v>6.2384259259259261E-4</v>
      </c>
      <c r="T84">
        <v>5</v>
      </c>
      <c r="U84">
        <v>5</v>
      </c>
    </row>
    <row r="85" spans="1:21" ht="14.25" customHeight="1">
      <c r="A85" t="s">
        <v>64</v>
      </c>
      <c r="B85" t="s">
        <v>11</v>
      </c>
      <c r="C85" t="s">
        <v>91</v>
      </c>
      <c r="D85" t="s">
        <v>61</v>
      </c>
      <c r="E85" t="s">
        <v>197</v>
      </c>
      <c r="F85" s="17">
        <v>6.7245370370370375E-4</v>
      </c>
      <c r="G85" s="17">
        <v>6.4814814814814813E-4</v>
      </c>
      <c r="H85" s="17">
        <v>6.4814814814814813E-4</v>
      </c>
      <c r="I85">
        <v>4</v>
      </c>
      <c r="J85">
        <v>3</v>
      </c>
      <c r="L85" t="s">
        <v>58</v>
      </c>
    </row>
    <row r="86" spans="1:21" ht="14.25" customHeight="1">
      <c r="A86" t="s">
        <v>168</v>
      </c>
      <c r="B86" t="s">
        <v>169</v>
      </c>
      <c r="C86" t="s">
        <v>129</v>
      </c>
      <c r="D86" t="s">
        <v>61</v>
      </c>
      <c r="E86" t="s">
        <v>197</v>
      </c>
      <c r="F86" s="17">
        <v>6.3541666666666662E-4</v>
      </c>
      <c r="G86" s="17">
        <v>6.3657407407407402E-4</v>
      </c>
      <c r="H86" s="17">
        <v>6.3541666666666662E-4</v>
      </c>
      <c r="I86">
        <v>3</v>
      </c>
      <c r="J86">
        <v>4</v>
      </c>
      <c r="L86" t="s">
        <v>29</v>
      </c>
      <c r="M86" t="s">
        <v>30</v>
      </c>
      <c r="N86" t="s">
        <v>84</v>
      </c>
      <c r="O86" t="s">
        <v>61</v>
      </c>
      <c r="P86" t="s">
        <v>58</v>
      </c>
      <c r="Q86" s="17">
        <v>5.5555555555555556E-4</v>
      </c>
      <c r="R86" s="17">
        <v>5.4629629629629635E-4</v>
      </c>
      <c r="S86" s="17">
        <v>5.4629629629629635E-4</v>
      </c>
      <c r="T86">
        <v>1</v>
      </c>
      <c r="U86">
        <v>1</v>
      </c>
    </row>
    <row r="87" spans="1:21" ht="14.25" customHeight="1">
      <c r="A87" t="s">
        <v>171</v>
      </c>
      <c r="B87" t="s">
        <v>172</v>
      </c>
      <c r="C87" t="s">
        <v>129</v>
      </c>
      <c r="D87" t="s">
        <v>61</v>
      </c>
      <c r="E87" t="s">
        <v>197</v>
      </c>
      <c r="F87" s="17">
        <v>6.6203703703703704E-4</v>
      </c>
      <c r="G87" s="17">
        <v>6.5625000000000004E-4</v>
      </c>
      <c r="H87" s="17">
        <v>6.5625000000000004E-4</v>
      </c>
      <c r="I87">
        <v>6</v>
      </c>
      <c r="J87">
        <v>5</v>
      </c>
      <c r="L87" t="s">
        <v>43</v>
      </c>
      <c r="M87" t="s">
        <v>69</v>
      </c>
      <c r="N87" t="s">
        <v>92</v>
      </c>
      <c r="O87" t="s">
        <v>61</v>
      </c>
      <c r="P87" t="s">
        <v>58</v>
      </c>
      <c r="Q87" s="17">
        <v>5.7407407407407407E-4</v>
      </c>
      <c r="R87" s="17">
        <v>5.7523148148148147E-4</v>
      </c>
      <c r="S87" s="17">
        <v>5.7407407407407407E-4</v>
      </c>
      <c r="T87">
        <v>2</v>
      </c>
      <c r="U87">
        <v>2</v>
      </c>
    </row>
    <row r="88" spans="1:21" ht="14.25" customHeight="1">
      <c r="A88" t="s">
        <v>173</v>
      </c>
      <c r="B88" t="s">
        <v>174</v>
      </c>
      <c r="C88" t="s">
        <v>77</v>
      </c>
      <c r="D88" t="s">
        <v>61</v>
      </c>
      <c r="E88" t="s">
        <v>197</v>
      </c>
      <c r="F88" s="17">
        <v>6.5162037037037022E-4</v>
      </c>
      <c r="G88" s="17">
        <v>6.6319444444444444E-4</v>
      </c>
      <c r="H88" s="17">
        <v>6.5162037037037022E-4</v>
      </c>
      <c r="I88">
        <v>5</v>
      </c>
      <c r="J88">
        <v>6</v>
      </c>
      <c r="L88" t="s">
        <v>33</v>
      </c>
      <c r="M88" t="s">
        <v>35</v>
      </c>
      <c r="N88" t="s">
        <v>205</v>
      </c>
      <c r="O88" t="s">
        <v>61</v>
      </c>
      <c r="P88" t="s">
        <v>58</v>
      </c>
      <c r="Q88" s="17">
        <v>5.7754629629629627E-4</v>
      </c>
      <c r="R88" s="17">
        <v>5.7986111111111118E-4</v>
      </c>
      <c r="S88" s="17">
        <v>5.7754629629629627E-4</v>
      </c>
      <c r="T88">
        <v>4</v>
      </c>
      <c r="U88">
        <v>3</v>
      </c>
    </row>
    <row r="89" spans="1:21" ht="14.25" customHeight="1">
      <c r="A89" t="s">
        <v>150</v>
      </c>
      <c r="L89" t="s">
        <v>206</v>
      </c>
      <c r="M89" t="s">
        <v>152</v>
      </c>
      <c r="N89" t="s">
        <v>77</v>
      </c>
      <c r="O89" t="s">
        <v>61</v>
      </c>
      <c r="P89" t="s">
        <v>58</v>
      </c>
      <c r="Q89" s="17">
        <v>5.8680555555555558E-4</v>
      </c>
      <c r="R89" s="17">
        <v>5.7638888888888887E-4</v>
      </c>
      <c r="S89" s="17">
        <v>5.7638888888888887E-4</v>
      </c>
      <c r="T89">
        <v>3</v>
      </c>
      <c r="U89">
        <v>4</v>
      </c>
    </row>
    <row r="90" spans="1:21" ht="14.25" customHeight="1">
      <c r="A90" t="s">
        <v>207</v>
      </c>
      <c r="B90" t="s">
        <v>208</v>
      </c>
      <c r="C90" t="s">
        <v>209</v>
      </c>
      <c r="D90" t="s">
        <v>72</v>
      </c>
      <c r="E90" t="s">
        <v>210</v>
      </c>
      <c r="F90" s="17">
        <v>5.9606481481481479E-4</v>
      </c>
      <c r="G90" s="17">
        <v>5.9837962962962959E-4</v>
      </c>
      <c r="H90" s="17">
        <v>5.9606481481481479E-4</v>
      </c>
      <c r="I90">
        <v>1</v>
      </c>
      <c r="J90">
        <v>1</v>
      </c>
      <c r="L90" t="s">
        <v>212</v>
      </c>
      <c r="M90" t="s">
        <v>213</v>
      </c>
      <c r="N90" t="s">
        <v>214</v>
      </c>
      <c r="O90" t="s">
        <v>61</v>
      </c>
      <c r="P90" t="s">
        <v>58</v>
      </c>
      <c r="Q90" s="17">
        <v>5.8564814814814818E-4</v>
      </c>
      <c r="R90" s="17">
        <v>5.9374999999999999E-4</v>
      </c>
      <c r="S90" s="17">
        <v>5.8564814814814818E-4</v>
      </c>
      <c r="T90">
        <v>5</v>
      </c>
      <c r="U90">
        <v>5</v>
      </c>
    </row>
    <row r="91" spans="1:21" ht="14.25" customHeight="1">
      <c r="A91" t="s">
        <v>178</v>
      </c>
      <c r="B91" t="s">
        <v>179</v>
      </c>
      <c r="C91" t="s">
        <v>203</v>
      </c>
      <c r="D91" t="s">
        <v>72</v>
      </c>
      <c r="E91" t="s">
        <v>210</v>
      </c>
      <c r="F91" s="17">
        <v>6.168981481481481E-4</v>
      </c>
      <c r="G91" s="17">
        <v>6.0995370370370381E-4</v>
      </c>
      <c r="H91" s="17">
        <v>6.0995370370370381E-4</v>
      </c>
      <c r="I91">
        <v>4</v>
      </c>
      <c r="J91">
        <v>2</v>
      </c>
    </row>
    <row r="92" spans="1:21" ht="14.25" customHeight="1">
      <c r="A92" t="s">
        <v>215</v>
      </c>
      <c r="B92" t="s">
        <v>216</v>
      </c>
      <c r="C92" t="s">
        <v>203</v>
      </c>
      <c r="D92" t="s">
        <v>72</v>
      </c>
      <c r="E92" t="s">
        <v>210</v>
      </c>
      <c r="F92" s="17">
        <v>6.018518518518519E-4</v>
      </c>
      <c r="G92" s="17">
        <v>6.041666666666667E-4</v>
      </c>
      <c r="H92" s="17">
        <v>6.018518518518519E-4</v>
      </c>
      <c r="I92">
        <v>3</v>
      </c>
      <c r="J92">
        <v>3</v>
      </c>
    </row>
    <row r="93" spans="1:21" ht="14.25" customHeight="1">
      <c r="A93" t="s">
        <v>93</v>
      </c>
      <c r="B93" t="s">
        <v>217</v>
      </c>
      <c r="C93" t="s">
        <v>203</v>
      </c>
      <c r="D93" t="s">
        <v>72</v>
      </c>
      <c r="E93" t="s">
        <v>210</v>
      </c>
      <c r="F93" t="s">
        <v>218</v>
      </c>
      <c r="G93" s="17">
        <v>5.9953703703703699E-4</v>
      </c>
      <c r="H93" s="17">
        <v>5.9953703703703699E-4</v>
      </c>
      <c r="I93">
        <v>2</v>
      </c>
      <c r="J93">
        <v>4</v>
      </c>
    </row>
    <row r="94" spans="1:21" ht="14.25" customHeight="1">
      <c r="A94" t="s">
        <v>219</v>
      </c>
      <c r="B94" t="s">
        <v>220</v>
      </c>
      <c r="C94" t="s">
        <v>209</v>
      </c>
      <c r="D94" t="s">
        <v>72</v>
      </c>
      <c r="E94" t="s">
        <v>210</v>
      </c>
      <c r="F94" s="17">
        <v>6.1921296296296301E-4</v>
      </c>
      <c r="G94" s="17">
        <v>6.0995370370370381E-4</v>
      </c>
      <c r="H94" s="17">
        <v>6.0995370370370381E-4</v>
      </c>
      <c r="I94">
        <v>5</v>
      </c>
      <c r="J94">
        <v>5</v>
      </c>
    </row>
    <row r="95" spans="1:21" ht="14.25" customHeight="1">
      <c r="A95" t="s">
        <v>221</v>
      </c>
      <c r="B95" t="s">
        <v>222</v>
      </c>
      <c r="C95" t="s">
        <v>223</v>
      </c>
      <c r="D95" t="s">
        <v>72</v>
      </c>
      <c r="E95" t="s">
        <v>210</v>
      </c>
      <c r="F95" s="17">
        <v>6.5046296296296304E-4</v>
      </c>
      <c r="G95" s="17">
        <v>6.4699074074074073E-4</v>
      </c>
      <c r="H95" s="17">
        <v>6.4699074074074073E-4</v>
      </c>
      <c r="I95">
        <v>6</v>
      </c>
      <c r="J95">
        <v>6</v>
      </c>
    </row>
    <row r="96" spans="1:21" ht="14.25" customHeight="1">
      <c r="A96" t="s">
        <v>10</v>
      </c>
      <c r="B96" t="s">
        <v>11</v>
      </c>
      <c r="C96" t="s">
        <v>91</v>
      </c>
      <c r="D96" t="s">
        <v>72</v>
      </c>
      <c r="E96" t="s">
        <v>210</v>
      </c>
      <c r="F96" s="17">
        <v>6.5625000000000004E-4</v>
      </c>
      <c r="G96" s="17">
        <v>6.5277777777777773E-4</v>
      </c>
      <c r="H96" s="17">
        <v>6.5277777777777773E-4</v>
      </c>
      <c r="I96">
        <v>7</v>
      </c>
      <c r="J96">
        <v>7</v>
      </c>
    </row>
    <row r="97" spans="1:10" ht="14.25" customHeight="1">
      <c r="A97" t="s">
        <v>119</v>
      </c>
    </row>
    <row r="98" spans="1:10" ht="14.25" customHeight="1">
      <c r="A98" t="s">
        <v>224</v>
      </c>
      <c r="B98" t="s">
        <v>225</v>
      </c>
      <c r="C98" t="s">
        <v>223</v>
      </c>
      <c r="D98" t="s">
        <v>61</v>
      </c>
      <c r="E98" t="s">
        <v>226</v>
      </c>
      <c r="F98" s="17">
        <v>5.8101851851851858E-4</v>
      </c>
      <c r="G98" s="17">
        <v>5.7523148148148147E-4</v>
      </c>
      <c r="H98" s="17">
        <v>5.7523148148148147E-4</v>
      </c>
      <c r="I98">
        <v>1</v>
      </c>
      <c r="J98">
        <v>1</v>
      </c>
    </row>
    <row r="99" spans="1:10" ht="14.25" customHeight="1">
      <c r="A99" t="s">
        <v>43</v>
      </c>
      <c r="B99" t="s">
        <v>56</v>
      </c>
      <c r="C99" t="s">
        <v>228</v>
      </c>
      <c r="D99" t="s">
        <v>61</v>
      </c>
      <c r="E99" t="s">
        <v>226</v>
      </c>
      <c r="F99" s="17">
        <v>5.8101851851851858E-4</v>
      </c>
      <c r="G99" s="17">
        <v>5.7638888888888887E-4</v>
      </c>
      <c r="H99" s="17">
        <v>5.7638888888888887E-4</v>
      </c>
      <c r="I99">
        <v>2</v>
      </c>
      <c r="J99">
        <v>2</v>
      </c>
    </row>
    <row r="100" spans="1:10" ht="14.25" customHeight="1">
      <c r="A100" t="s">
        <v>229</v>
      </c>
      <c r="B100" t="s">
        <v>230</v>
      </c>
      <c r="C100" t="s">
        <v>231</v>
      </c>
      <c r="D100" t="s">
        <v>61</v>
      </c>
      <c r="E100" t="s">
        <v>226</v>
      </c>
      <c r="F100" s="17">
        <v>6.041666666666667E-4</v>
      </c>
      <c r="G100" s="17">
        <v>5.9606481481481479E-4</v>
      </c>
      <c r="H100" s="17">
        <v>5.9606481481481479E-4</v>
      </c>
      <c r="I100">
        <v>3</v>
      </c>
      <c r="J100">
        <v>3</v>
      </c>
    </row>
    <row r="101" spans="1:10" ht="14.25" customHeight="1">
      <c r="A101" t="s">
        <v>31</v>
      </c>
      <c r="B101" t="s">
        <v>232</v>
      </c>
      <c r="C101" t="s">
        <v>209</v>
      </c>
      <c r="D101" t="s">
        <v>61</v>
      </c>
      <c r="E101" t="s">
        <v>226</v>
      </c>
      <c r="F101" s="17">
        <v>6.018518518518519E-4</v>
      </c>
      <c r="G101" s="17">
        <v>6.041666666666667E-4</v>
      </c>
      <c r="H101" s="17">
        <v>6.018518518518519E-4</v>
      </c>
      <c r="I101">
        <v>4</v>
      </c>
      <c r="J101">
        <v>4</v>
      </c>
    </row>
    <row r="102" spans="1:10" ht="14.25" customHeight="1">
      <c r="A102" t="s">
        <v>183</v>
      </c>
      <c r="B102" t="s">
        <v>184</v>
      </c>
      <c r="C102" t="s">
        <v>104</v>
      </c>
      <c r="D102" t="s">
        <v>61</v>
      </c>
      <c r="E102" t="s">
        <v>226</v>
      </c>
      <c r="F102" s="17">
        <v>6.1805555555555561E-4</v>
      </c>
      <c r="G102" s="17">
        <v>6.2615740740740741E-4</v>
      </c>
      <c r="H102" s="17">
        <v>6.1805555555555561E-4</v>
      </c>
      <c r="I102">
        <v>8</v>
      </c>
      <c r="J102">
        <v>5</v>
      </c>
    </row>
    <row r="103" spans="1:10" ht="14.25" customHeight="1">
      <c r="A103" t="s">
        <v>135</v>
      </c>
      <c r="B103" t="s">
        <v>136</v>
      </c>
      <c r="C103" t="s">
        <v>87</v>
      </c>
      <c r="D103" t="s">
        <v>61</v>
      </c>
      <c r="E103" t="s">
        <v>226</v>
      </c>
      <c r="F103" s="17">
        <v>6.0532407407407399E-4</v>
      </c>
      <c r="G103" s="17">
        <v>6.0648148148148139E-4</v>
      </c>
      <c r="H103" s="17">
        <v>6.0532407407407399E-4</v>
      </c>
      <c r="I103">
        <v>5</v>
      </c>
      <c r="J103">
        <v>6</v>
      </c>
    </row>
    <row r="104" spans="1:10" ht="14.25" customHeight="1">
      <c r="A104" t="s">
        <v>233</v>
      </c>
      <c r="B104" t="s">
        <v>195</v>
      </c>
      <c r="C104" t="s">
        <v>87</v>
      </c>
      <c r="D104" t="s">
        <v>61</v>
      </c>
      <c r="E104" t="s">
        <v>226</v>
      </c>
      <c r="F104" s="17">
        <v>6.1574074074074081E-4</v>
      </c>
      <c r="G104" s="17">
        <v>6.1805555555555561E-4</v>
      </c>
      <c r="H104" s="17">
        <v>6.1574074074074081E-4</v>
      </c>
      <c r="I104">
        <v>6</v>
      </c>
      <c r="J104">
        <v>7</v>
      </c>
    </row>
    <row r="105" spans="1:10" ht="14.25" customHeight="1">
      <c r="A105" t="s">
        <v>140</v>
      </c>
      <c r="B105" t="s">
        <v>141</v>
      </c>
      <c r="C105" t="s">
        <v>87</v>
      </c>
      <c r="D105" t="s">
        <v>61</v>
      </c>
      <c r="E105" t="s">
        <v>226</v>
      </c>
      <c r="F105" s="17">
        <v>6.1574074074074081E-4</v>
      </c>
      <c r="G105" s="17">
        <v>6.2384259259259261E-4</v>
      </c>
      <c r="H105" s="17">
        <v>6.1574074074074081E-4</v>
      </c>
      <c r="I105">
        <v>7</v>
      </c>
      <c r="J105">
        <v>8</v>
      </c>
    </row>
    <row r="106" spans="1:10" ht="14.25" customHeight="1">
      <c r="A106" t="s">
        <v>132</v>
      </c>
      <c r="B106" t="s">
        <v>35</v>
      </c>
      <c r="C106" t="s">
        <v>87</v>
      </c>
      <c r="D106" t="s">
        <v>61</v>
      </c>
      <c r="E106" t="s">
        <v>226</v>
      </c>
      <c r="F106" s="17">
        <v>6.2152777777777781E-4</v>
      </c>
      <c r="G106" s="17">
        <v>6.3078703703703702E-4</v>
      </c>
      <c r="H106" s="17">
        <v>6.2152777777777781E-4</v>
      </c>
      <c r="I106">
        <v>9</v>
      </c>
      <c r="J106">
        <v>9</v>
      </c>
    </row>
    <row r="107" spans="1:10" ht="14.25" customHeight="1"/>
    <row r="108" spans="1:10" ht="14.25" customHeight="1"/>
    <row r="109" spans="1:10" ht="14.25" customHeight="1"/>
    <row r="110" spans="1:10" ht="14.25" customHeight="1"/>
    <row r="111" spans="1:10" ht="14.25" customHeight="1"/>
    <row r="112" spans="1:10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OPEN-M</vt:lpstr>
      <vt:lpstr>OPEN-F</vt:lpstr>
      <vt:lpstr>U16-M</vt:lpstr>
      <vt:lpstr>U16-F</vt:lpstr>
      <vt:lpstr>U14-M</vt:lpstr>
      <vt:lpstr>U14-F</vt:lpstr>
      <vt:lpstr>Points</vt:lpstr>
      <vt:lpstr>RACE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Skinner</dc:creator>
  <cp:lastModifiedBy>AOAUser</cp:lastModifiedBy>
  <cp:lastPrinted>2018-04-18T14:23:16Z</cp:lastPrinted>
  <dcterms:created xsi:type="dcterms:W3CDTF">2018-04-18T14:26:07Z</dcterms:created>
  <dcterms:modified xsi:type="dcterms:W3CDTF">2018-04-23T19:13:08Z</dcterms:modified>
</cp:coreProperties>
</file>